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3050" windowHeight="10155"/>
  </bookViews>
  <sheets>
    <sheet name="List1" sheetId="1" r:id="rId1"/>
    <sheet name="List2" sheetId="2" r:id="rId2"/>
    <sheet name="List3" sheetId="3" r:id="rId3"/>
  </sheets>
  <definedNames>
    <definedName name="_xlnm.Print_Titles" localSheetId="0">List1!$3:$3</definedName>
    <definedName name="_xlnm.Print_Area" localSheetId="0">List1!$A$1:$H$589</definedName>
  </definedNames>
  <calcPr calcId="145621"/>
</workbook>
</file>

<file path=xl/calcChain.xml><?xml version="1.0" encoding="utf-8"?>
<calcChain xmlns="http://schemas.openxmlformats.org/spreadsheetml/2006/main">
  <c r="H586" i="1" l="1"/>
  <c r="G586" i="1"/>
  <c r="F586" i="1"/>
  <c r="H585" i="1"/>
  <c r="G585" i="1"/>
  <c r="F585" i="1"/>
  <c r="H584" i="1"/>
  <c r="G584" i="1"/>
  <c r="F584" i="1"/>
  <c r="H583" i="1"/>
  <c r="G583" i="1"/>
  <c r="F583" i="1"/>
  <c r="H582" i="1"/>
  <c r="G582" i="1"/>
  <c r="F582" i="1"/>
  <c r="H581" i="1"/>
  <c r="G581" i="1"/>
  <c r="F581" i="1"/>
  <c r="H580" i="1"/>
  <c r="G580" i="1"/>
  <c r="F580" i="1"/>
  <c r="H579" i="1"/>
  <c r="G579" i="1"/>
  <c r="F579" i="1"/>
  <c r="H578" i="1"/>
  <c r="G578" i="1"/>
  <c r="F578" i="1"/>
  <c r="H577" i="1"/>
  <c r="G577" i="1"/>
  <c r="F577" i="1"/>
  <c r="H576" i="1"/>
  <c r="G576" i="1"/>
  <c r="F576" i="1"/>
  <c r="H575" i="1"/>
  <c r="G575" i="1"/>
  <c r="F575" i="1"/>
  <c r="H574" i="1"/>
  <c r="G574" i="1"/>
  <c r="F574" i="1"/>
  <c r="H573" i="1"/>
  <c r="G573" i="1"/>
  <c r="F573" i="1"/>
  <c r="H572" i="1"/>
  <c r="G572" i="1"/>
  <c r="F572" i="1"/>
  <c r="H571" i="1"/>
  <c r="G571" i="1"/>
  <c r="F571" i="1"/>
  <c r="H570" i="1"/>
  <c r="G570" i="1"/>
  <c r="F570" i="1"/>
  <c r="H569" i="1"/>
  <c r="G569" i="1"/>
  <c r="F569" i="1"/>
  <c r="H568" i="1"/>
  <c r="G568" i="1"/>
  <c r="F568" i="1"/>
  <c r="H567" i="1"/>
  <c r="G567" i="1"/>
  <c r="F567" i="1"/>
  <c r="H566" i="1"/>
  <c r="G566" i="1"/>
  <c r="F566" i="1"/>
  <c r="H565" i="1"/>
  <c r="G565" i="1"/>
  <c r="F565" i="1"/>
  <c r="H564" i="1"/>
  <c r="G564" i="1"/>
  <c r="F564" i="1"/>
  <c r="H563" i="1"/>
  <c r="G563" i="1"/>
  <c r="F563" i="1"/>
  <c r="H562" i="1"/>
  <c r="G562" i="1"/>
  <c r="F562" i="1"/>
  <c r="H561" i="1"/>
  <c r="G561" i="1"/>
  <c r="F561" i="1"/>
  <c r="H560" i="1"/>
  <c r="G560" i="1"/>
  <c r="F560" i="1"/>
  <c r="H559" i="1"/>
  <c r="G559" i="1"/>
  <c r="F559" i="1"/>
  <c r="H558" i="1"/>
  <c r="G558" i="1"/>
  <c r="F558" i="1"/>
  <c r="H557" i="1"/>
  <c r="G557" i="1"/>
  <c r="F557" i="1"/>
  <c r="H556" i="1"/>
  <c r="G556" i="1"/>
  <c r="F556" i="1"/>
  <c r="H555" i="1"/>
  <c r="G555" i="1"/>
  <c r="F555" i="1"/>
  <c r="H554" i="1"/>
  <c r="G554" i="1"/>
  <c r="F554" i="1"/>
  <c r="H553" i="1"/>
  <c r="G553" i="1"/>
  <c r="F553" i="1"/>
  <c r="H552" i="1"/>
  <c r="G552" i="1"/>
  <c r="F552" i="1"/>
  <c r="H551" i="1"/>
  <c r="G551" i="1"/>
  <c r="F551" i="1"/>
  <c r="H550" i="1"/>
  <c r="G550" i="1"/>
  <c r="F550" i="1"/>
  <c r="H549" i="1"/>
  <c r="G549" i="1"/>
  <c r="F549" i="1"/>
  <c r="H548" i="1"/>
  <c r="G548" i="1"/>
  <c r="F548" i="1"/>
  <c r="H547" i="1"/>
  <c r="G547" i="1"/>
  <c r="F547" i="1"/>
  <c r="H546" i="1"/>
  <c r="G546" i="1"/>
  <c r="F546" i="1"/>
  <c r="H545" i="1"/>
  <c r="G545" i="1"/>
  <c r="F545" i="1"/>
  <c r="H544" i="1"/>
  <c r="G544" i="1"/>
  <c r="F544" i="1"/>
  <c r="H543" i="1"/>
  <c r="G543" i="1"/>
  <c r="F543" i="1"/>
  <c r="H542" i="1"/>
  <c r="G542" i="1"/>
  <c r="F542" i="1"/>
  <c r="H541" i="1"/>
  <c r="G541" i="1"/>
  <c r="F541" i="1"/>
  <c r="H540" i="1"/>
  <c r="G540" i="1"/>
  <c r="F540" i="1"/>
  <c r="H539" i="1"/>
  <c r="G539" i="1"/>
  <c r="F539" i="1"/>
  <c r="H538" i="1"/>
  <c r="G538" i="1"/>
  <c r="F538" i="1"/>
  <c r="H537" i="1"/>
  <c r="G537" i="1"/>
  <c r="F537" i="1"/>
  <c r="H536" i="1"/>
  <c r="G536" i="1"/>
  <c r="F536" i="1"/>
  <c r="H535" i="1"/>
  <c r="G535" i="1"/>
  <c r="F535" i="1"/>
  <c r="H534" i="1"/>
  <c r="G534" i="1"/>
  <c r="F534" i="1"/>
  <c r="H533" i="1"/>
  <c r="G533" i="1"/>
  <c r="F533" i="1"/>
  <c r="H532" i="1"/>
  <c r="G532" i="1"/>
  <c r="F532" i="1"/>
  <c r="H531" i="1"/>
  <c r="G531" i="1"/>
  <c r="F531" i="1"/>
  <c r="H530" i="1"/>
  <c r="G530" i="1"/>
  <c r="F530" i="1"/>
  <c r="H529" i="1"/>
  <c r="G529" i="1"/>
  <c r="F529" i="1"/>
  <c r="H528" i="1"/>
  <c r="G528" i="1"/>
  <c r="F528" i="1"/>
  <c r="H527" i="1"/>
  <c r="G527" i="1"/>
  <c r="F527" i="1"/>
  <c r="H526" i="1"/>
  <c r="G526" i="1"/>
  <c r="F526" i="1"/>
  <c r="H525" i="1"/>
  <c r="G525" i="1"/>
  <c r="F525" i="1"/>
  <c r="H524" i="1"/>
  <c r="G524" i="1"/>
  <c r="F524" i="1"/>
  <c r="H523" i="1"/>
  <c r="G523" i="1"/>
  <c r="F523" i="1"/>
  <c r="H522" i="1"/>
  <c r="G522" i="1"/>
  <c r="F522" i="1"/>
  <c r="H521" i="1"/>
  <c r="G521" i="1"/>
  <c r="F521" i="1"/>
  <c r="H520" i="1"/>
  <c r="G520" i="1"/>
  <c r="F520" i="1"/>
  <c r="H519" i="1"/>
  <c r="G519" i="1"/>
  <c r="F519" i="1"/>
  <c r="H518" i="1"/>
  <c r="G518" i="1"/>
  <c r="F518" i="1"/>
  <c r="H517" i="1"/>
  <c r="G517" i="1"/>
  <c r="F517" i="1"/>
  <c r="H516" i="1"/>
  <c r="G516" i="1"/>
  <c r="F516" i="1"/>
  <c r="H515" i="1"/>
  <c r="G515" i="1"/>
  <c r="F515" i="1"/>
  <c r="H514" i="1"/>
  <c r="G514" i="1"/>
  <c r="F514" i="1"/>
  <c r="H513" i="1"/>
  <c r="G513" i="1"/>
  <c r="F513" i="1"/>
  <c r="H512" i="1"/>
  <c r="G512" i="1"/>
  <c r="F512" i="1"/>
  <c r="H511" i="1"/>
  <c r="G511" i="1"/>
  <c r="F511" i="1"/>
  <c r="H510" i="1"/>
  <c r="G510" i="1"/>
  <c r="F510" i="1"/>
  <c r="H509" i="1"/>
  <c r="G509" i="1"/>
  <c r="F509" i="1"/>
  <c r="H508" i="1"/>
  <c r="G508" i="1"/>
  <c r="F508" i="1"/>
  <c r="H507" i="1"/>
  <c r="G507" i="1"/>
  <c r="F507" i="1"/>
  <c r="H506" i="1"/>
  <c r="G506" i="1"/>
  <c r="F506" i="1"/>
  <c r="H505" i="1"/>
  <c r="G505" i="1"/>
  <c r="F505" i="1"/>
  <c r="H504" i="1"/>
  <c r="G504" i="1"/>
  <c r="F504" i="1"/>
  <c r="H503" i="1"/>
  <c r="G503" i="1"/>
  <c r="F503" i="1"/>
  <c r="H502" i="1"/>
  <c r="G502" i="1"/>
  <c r="F502" i="1"/>
  <c r="H501" i="1"/>
  <c r="G501" i="1"/>
  <c r="F501" i="1"/>
  <c r="H500" i="1"/>
  <c r="G500" i="1"/>
  <c r="F500" i="1"/>
  <c r="H499" i="1"/>
  <c r="G499" i="1"/>
  <c r="F499" i="1"/>
  <c r="H498" i="1"/>
  <c r="G498" i="1"/>
  <c r="F498" i="1"/>
  <c r="H497" i="1"/>
  <c r="G497" i="1"/>
  <c r="F497" i="1"/>
  <c r="H496" i="1"/>
  <c r="G496" i="1"/>
  <c r="F496" i="1"/>
  <c r="H495" i="1"/>
  <c r="G495" i="1"/>
  <c r="F495" i="1"/>
  <c r="H494" i="1"/>
  <c r="G494" i="1"/>
  <c r="F494" i="1"/>
  <c r="H493" i="1"/>
  <c r="G493" i="1"/>
  <c r="F493" i="1"/>
  <c r="H492" i="1"/>
  <c r="G492" i="1"/>
  <c r="F492" i="1"/>
  <c r="H491" i="1"/>
  <c r="G491" i="1"/>
  <c r="F491" i="1"/>
  <c r="H490" i="1"/>
  <c r="G490" i="1"/>
  <c r="F490" i="1"/>
  <c r="H489" i="1"/>
  <c r="G489" i="1"/>
  <c r="F489" i="1"/>
  <c r="H488" i="1"/>
  <c r="G488" i="1"/>
  <c r="F488" i="1"/>
  <c r="H487" i="1"/>
  <c r="G487" i="1"/>
  <c r="F487" i="1"/>
  <c r="H486" i="1"/>
  <c r="G486" i="1"/>
  <c r="F486" i="1"/>
  <c r="H485" i="1"/>
  <c r="G485" i="1"/>
  <c r="F485" i="1"/>
  <c r="H484" i="1"/>
  <c r="G484" i="1"/>
  <c r="F484" i="1"/>
  <c r="H483" i="1"/>
  <c r="G483" i="1"/>
  <c r="F483" i="1"/>
  <c r="H482" i="1"/>
  <c r="G482" i="1"/>
  <c r="F482" i="1"/>
  <c r="H481" i="1"/>
  <c r="G481" i="1"/>
  <c r="F481" i="1"/>
  <c r="H480" i="1"/>
  <c r="G480" i="1"/>
  <c r="F480" i="1"/>
  <c r="H479" i="1"/>
  <c r="G479" i="1"/>
  <c r="F479" i="1"/>
  <c r="H478" i="1"/>
  <c r="G478" i="1"/>
  <c r="F478" i="1"/>
  <c r="H477" i="1"/>
  <c r="G477" i="1"/>
  <c r="F477" i="1"/>
  <c r="H476" i="1"/>
  <c r="G476" i="1"/>
  <c r="F476" i="1"/>
  <c r="H475" i="1"/>
  <c r="G475" i="1"/>
  <c r="F475" i="1"/>
  <c r="H474" i="1"/>
  <c r="G474" i="1"/>
  <c r="F474" i="1"/>
  <c r="H473" i="1"/>
  <c r="G473" i="1"/>
  <c r="F473" i="1"/>
  <c r="H472" i="1"/>
  <c r="G472" i="1"/>
  <c r="F472" i="1"/>
  <c r="H471" i="1"/>
  <c r="G471" i="1"/>
  <c r="F471" i="1"/>
  <c r="H470" i="1"/>
  <c r="G470" i="1"/>
  <c r="F470" i="1"/>
  <c r="H469" i="1"/>
  <c r="G469" i="1"/>
  <c r="F469" i="1"/>
  <c r="H468" i="1"/>
  <c r="G468" i="1"/>
  <c r="F468" i="1"/>
  <c r="H467" i="1"/>
  <c r="G467" i="1"/>
  <c r="F467" i="1"/>
  <c r="H466" i="1"/>
  <c r="G466" i="1"/>
  <c r="F466" i="1"/>
  <c r="H465" i="1"/>
  <c r="G465" i="1"/>
  <c r="F465" i="1"/>
  <c r="H464" i="1"/>
  <c r="G464" i="1"/>
  <c r="F464" i="1"/>
  <c r="H463" i="1"/>
  <c r="G463" i="1"/>
  <c r="F463" i="1"/>
  <c r="H462" i="1"/>
  <c r="G462" i="1"/>
  <c r="F462" i="1"/>
  <c r="H461" i="1"/>
  <c r="G461" i="1"/>
  <c r="F461" i="1"/>
  <c r="H460" i="1"/>
  <c r="G460" i="1"/>
  <c r="F460" i="1"/>
  <c r="H459" i="1"/>
  <c r="G459" i="1"/>
  <c r="F459" i="1"/>
  <c r="H458" i="1"/>
  <c r="G458" i="1"/>
  <c r="F458" i="1"/>
  <c r="H457" i="1"/>
  <c r="G457" i="1"/>
  <c r="F457" i="1"/>
  <c r="H456" i="1"/>
  <c r="G456" i="1"/>
  <c r="F456" i="1"/>
  <c r="H455" i="1"/>
  <c r="G455" i="1"/>
  <c r="F455" i="1"/>
  <c r="H454" i="1"/>
  <c r="G454" i="1"/>
  <c r="F454" i="1"/>
  <c r="H453" i="1"/>
  <c r="G453" i="1"/>
  <c r="F453" i="1"/>
  <c r="H452" i="1"/>
  <c r="G452" i="1"/>
  <c r="F452" i="1"/>
  <c r="H451" i="1"/>
  <c r="G451" i="1"/>
  <c r="F451" i="1"/>
  <c r="H450" i="1"/>
  <c r="G450" i="1"/>
  <c r="F450" i="1"/>
  <c r="H449" i="1"/>
  <c r="G449" i="1"/>
  <c r="F449" i="1"/>
  <c r="H448" i="1"/>
  <c r="G448" i="1"/>
  <c r="F448" i="1"/>
  <c r="H447" i="1"/>
  <c r="G447" i="1"/>
  <c r="F447" i="1"/>
  <c r="H446" i="1"/>
  <c r="G446" i="1"/>
  <c r="F446" i="1"/>
  <c r="H445" i="1"/>
  <c r="G445" i="1"/>
  <c r="F445" i="1"/>
  <c r="H444" i="1"/>
  <c r="G444" i="1"/>
  <c r="F444" i="1"/>
  <c r="H443" i="1"/>
  <c r="G443" i="1"/>
  <c r="F443" i="1"/>
  <c r="H442" i="1"/>
  <c r="G442" i="1"/>
  <c r="F442" i="1"/>
  <c r="H441" i="1"/>
  <c r="G441" i="1"/>
  <c r="F441" i="1"/>
  <c r="H440" i="1"/>
  <c r="G440" i="1"/>
  <c r="F440" i="1"/>
  <c r="H439" i="1"/>
  <c r="G439" i="1"/>
  <c r="F439" i="1"/>
  <c r="H438" i="1"/>
  <c r="G438" i="1"/>
  <c r="F438" i="1"/>
  <c r="H437" i="1"/>
  <c r="G437" i="1"/>
  <c r="F437" i="1"/>
  <c r="H436" i="1"/>
  <c r="G436" i="1"/>
  <c r="F436" i="1"/>
  <c r="H435" i="1"/>
  <c r="G435" i="1"/>
  <c r="F435" i="1"/>
  <c r="H434" i="1"/>
  <c r="G434" i="1"/>
  <c r="F434" i="1"/>
  <c r="H433" i="1"/>
  <c r="G433" i="1"/>
  <c r="F433" i="1"/>
  <c r="H432" i="1"/>
  <c r="G432" i="1"/>
  <c r="F432" i="1"/>
  <c r="H431" i="1"/>
  <c r="G431" i="1"/>
  <c r="F431" i="1"/>
  <c r="H430" i="1"/>
  <c r="G430" i="1"/>
  <c r="F430" i="1"/>
  <c r="H429" i="1"/>
  <c r="G429" i="1"/>
  <c r="F429" i="1"/>
  <c r="H428" i="1"/>
  <c r="G428" i="1"/>
  <c r="F428" i="1"/>
  <c r="H427" i="1"/>
  <c r="G427" i="1"/>
  <c r="F427" i="1"/>
  <c r="H426" i="1"/>
  <c r="G426" i="1"/>
  <c r="F426" i="1"/>
  <c r="H425" i="1"/>
  <c r="G425" i="1"/>
  <c r="F425" i="1"/>
  <c r="H424" i="1"/>
  <c r="G424" i="1"/>
  <c r="F424" i="1"/>
  <c r="H423" i="1"/>
  <c r="G423" i="1"/>
  <c r="F423" i="1"/>
  <c r="H422" i="1"/>
  <c r="G422" i="1"/>
  <c r="F422" i="1"/>
  <c r="H421" i="1"/>
  <c r="G421" i="1"/>
  <c r="F421" i="1"/>
  <c r="H420" i="1"/>
  <c r="G420" i="1"/>
  <c r="F420" i="1"/>
  <c r="H419" i="1"/>
  <c r="G419" i="1"/>
  <c r="F419" i="1"/>
  <c r="H418" i="1"/>
  <c r="G418" i="1"/>
  <c r="F418" i="1"/>
  <c r="H417" i="1"/>
  <c r="G417" i="1"/>
  <c r="F417" i="1"/>
  <c r="H416" i="1"/>
  <c r="G416" i="1"/>
  <c r="F416" i="1"/>
  <c r="H415" i="1"/>
  <c r="G415" i="1"/>
  <c r="F415" i="1"/>
  <c r="H414" i="1"/>
  <c r="G414" i="1"/>
  <c r="F414" i="1"/>
  <c r="H413" i="1"/>
  <c r="G413" i="1"/>
  <c r="F413" i="1"/>
  <c r="H412" i="1"/>
  <c r="G412" i="1"/>
  <c r="F412" i="1"/>
  <c r="H411" i="1"/>
  <c r="G411" i="1"/>
  <c r="F411" i="1"/>
  <c r="H410" i="1"/>
  <c r="G410" i="1"/>
  <c r="F410" i="1"/>
  <c r="H409" i="1"/>
  <c r="G409" i="1"/>
  <c r="F409" i="1"/>
  <c r="H408" i="1"/>
  <c r="G408" i="1"/>
  <c r="F408" i="1"/>
  <c r="H407" i="1"/>
  <c r="G407" i="1"/>
  <c r="F407" i="1"/>
  <c r="H406" i="1"/>
  <c r="G406" i="1"/>
  <c r="F406" i="1"/>
  <c r="H405" i="1"/>
  <c r="G405" i="1"/>
  <c r="F405" i="1"/>
  <c r="H404" i="1"/>
  <c r="G404" i="1"/>
  <c r="F404" i="1"/>
  <c r="H403" i="1"/>
  <c r="G403" i="1"/>
  <c r="F403" i="1"/>
  <c r="H402" i="1"/>
  <c r="G402" i="1"/>
  <c r="F402" i="1"/>
  <c r="H401" i="1"/>
  <c r="G401" i="1"/>
  <c r="F401" i="1"/>
  <c r="H400" i="1"/>
  <c r="G400" i="1"/>
  <c r="F400" i="1"/>
  <c r="H399" i="1"/>
  <c r="G399" i="1"/>
  <c r="F399" i="1"/>
  <c r="H398" i="1"/>
  <c r="G398" i="1"/>
  <c r="F398" i="1"/>
  <c r="H397" i="1"/>
  <c r="G397" i="1"/>
  <c r="F397" i="1"/>
  <c r="H396" i="1"/>
  <c r="G396" i="1"/>
  <c r="F396" i="1"/>
  <c r="H395" i="1"/>
  <c r="G395" i="1"/>
  <c r="F395" i="1"/>
  <c r="H394" i="1"/>
  <c r="G394" i="1"/>
  <c r="F394" i="1"/>
  <c r="H393" i="1"/>
  <c r="G393" i="1"/>
  <c r="F393" i="1"/>
  <c r="H392" i="1"/>
  <c r="G392" i="1"/>
  <c r="F392" i="1"/>
  <c r="H391" i="1"/>
  <c r="G391" i="1"/>
  <c r="F391" i="1"/>
  <c r="H390" i="1"/>
  <c r="G390" i="1"/>
  <c r="F390" i="1"/>
  <c r="H389" i="1"/>
  <c r="G389" i="1"/>
  <c r="F389" i="1"/>
  <c r="H388" i="1"/>
  <c r="G388" i="1"/>
  <c r="F388" i="1"/>
  <c r="H387" i="1"/>
  <c r="G387" i="1"/>
  <c r="F387" i="1"/>
  <c r="H386" i="1"/>
  <c r="G386" i="1"/>
  <c r="F386" i="1"/>
  <c r="H385" i="1"/>
  <c r="G385" i="1"/>
  <c r="F385" i="1"/>
  <c r="H384" i="1"/>
  <c r="G384" i="1"/>
  <c r="F384" i="1"/>
  <c r="H383" i="1"/>
  <c r="G383" i="1"/>
  <c r="F383" i="1"/>
  <c r="H382" i="1"/>
  <c r="G382" i="1"/>
  <c r="F382" i="1"/>
  <c r="H381" i="1"/>
  <c r="G381" i="1"/>
  <c r="F381" i="1"/>
  <c r="H380" i="1"/>
  <c r="G380" i="1"/>
  <c r="F380" i="1"/>
  <c r="H379" i="1"/>
  <c r="G379" i="1"/>
  <c r="F379" i="1"/>
  <c r="H378" i="1"/>
  <c r="G378" i="1"/>
  <c r="F378" i="1"/>
  <c r="H377" i="1"/>
  <c r="G377" i="1"/>
  <c r="F377" i="1"/>
  <c r="H376" i="1"/>
  <c r="G376" i="1"/>
  <c r="F376" i="1"/>
  <c r="H375" i="1"/>
  <c r="G375" i="1"/>
  <c r="F375" i="1"/>
  <c r="H374" i="1"/>
  <c r="G374" i="1"/>
  <c r="F374" i="1"/>
  <c r="H373" i="1"/>
  <c r="G373" i="1"/>
  <c r="F373" i="1"/>
  <c r="H372" i="1"/>
  <c r="G372" i="1"/>
  <c r="F372" i="1"/>
  <c r="H371" i="1"/>
  <c r="G371" i="1"/>
  <c r="F371" i="1"/>
  <c r="H370" i="1"/>
  <c r="G370" i="1"/>
  <c r="F370" i="1"/>
  <c r="H369" i="1"/>
  <c r="G369" i="1"/>
  <c r="F369" i="1"/>
  <c r="H368" i="1"/>
  <c r="G368" i="1"/>
  <c r="F368" i="1"/>
  <c r="H367" i="1"/>
  <c r="G367" i="1"/>
  <c r="F367" i="1"/>
  <c r="H366" i="1"/>
  <c r="G366" i="1"/>
  <c r="F366" i="1"/>
  <c r="H365" i="1"/>
  <c r="G365" i="1"/>
  <c r="F365" i="1"/>
  <c r="H364" i="1"/>
  <c r="G364" i="1"/>
  <c r="F364" i="1"/>
  <c r="H363" i="1"/>
  <c r="G363" i="1"/>
  <c r="F363" i="1"/>
  <c r="H362" i="1"/>
  <c r="G362" i="1"/>
  <c r="F362" i="1"/>
  <c r="H361" i="1"/>
  <c r="G361" i="1"/>
  <c r="F361" i="1"/>
  <c r="H360" i="1"/>
  <c r="G360" i="1"/>
  <c r="F360" i="1"/>
  <c r="H359" i="1"/>
  <c r="G359" i="1"/>
  <c r="F359" i="1"/>
  <c r="H358" i="1"/>
  <c r="G358" i="1"/>
  <c r="F358" i="1"/>
  <c r="H357" i="1"/>
  <c r="G357" i="1"/>
  <c r="F357" i="1"/>
  <c r="H356" i="1"/>
  <c r="G356" i="1"/>
  <c r="F356" i="1"/>
  <c r="H355" i="1"/>
  <c r="G355" i="1"/>
  <c r="F355" i="1"/>
  <c r="H354" i="1"/>
  <c r="G354" i="1"/>
  <c r="F354" i="1"/>
  <c r="H353" i="1"/>
  <c r="G353" i="1"/>
  <c r="F353" i="1"/>
  <c r="H352" i="1"/>
  <c r="G352" i="1"/>
  <c r="F352" i="1"/>
  <c r="H351" i="1"/>
  <c r="G351" i="1"/>
  <c r="F351" i="1"/>
  <c r="H350" i="1"/>
  <c r="G350" i="1"/>
  <c r="F350" i="1"/>
  <c r="H349" i="1"/>
  <c r="G349" i="1"/>
  <c r="F349" i="1"/>
  <c r="H348" i="1"/>
  <c r="G348" i="1"/>
  <c r="F348" i="1"/>
  <c r="H347" i="1"/>
  <c r="G347" i="1"/>
  <c r="F347" i="1"/>
  <c r="H346" i="1"/>
  <c r="G346" i="1"/>
  <c r="F346" i="1"/>
  <c r="H345" i="1"/>
  <c r="G345" i="1"/>
  <c r="F345" i="1"/>
  <c r="H344" i="1"/>
  <c r="G344" i="1"/>
  <c r="F344" i="1"/>
  <c r="H343" i="1"/>
  <c r="G343" i="1"/>
  <c r="F343" i="1"/>
  <c r="H342" i="1"/>
  <c r="G342" i="1"/>
  <c r="F342" i="1"/>
  <c r="H341" i="1"/>
  <c r="G341" i="1"/>
  <c r="F341" i="1"/>
  <c r="H340" i="1"/>
  <c r="G340" i="1"/>
  <c r="F340" i="1"/>
  <c r="H339" i="1"/>
  <c r="G339" i="1"/>
  <c r="F339" i="1"/>
  <c r="H338" i="1"/>
  <c r="G338" i="1"/>
  <c r="F338" i="1"/>
  <c r="H337" i="1"/>
  <c r="G337" i="1"/>
  <c r="F337" i="1"/>
  <c r="H336" i="1"/>
  <c r="G336" i="1"/>
  <c r="F336" i="1"/>
  <c r="H335" i="1"/>
  <c r="G335" i="1"/>
  <c r="F335" i="1"/>
  <c r="H334" i="1"/>
  <c r="G334" i="1"/>
  <c r="F334" i="1"/>
  <c r="H333" i="1"/>
  <c r="G333" i="1"/>
  <c r="F333" i="1"/>
  <c r="H332" i="1"/>
  <c r="G332" i="1"/>
  <c r="F332" i="1"/>
  <c r="H331" i="1"/>
  <c r="G331" i="1"/>
  <c r="F331" i="1"/>
  <c r="H330" i="1"/>
  <c r="G330" i="1"/>
  <c r="F330" i="1"/>
  <c r="H329" i="1"/>
  <c r="G329" i="1"/>
  <c r="F329" i="1"/>
  <c r="H328" i="1"/>
  <c r="G328" i="1"/>
  <c r="F328" i="1"/>
  <c r="H327" i="1"/>
  <c r="G327" i="1"/>
  <c r="F327" i="1"/>
  <c r="H326" i="1"/>
  <c r="G326" i="1"/>
  <c r="F326" i="1"/>
  <c r="H325" i="1"/>
  <c r="G325" i="1"/>
  <c r="F325" i="1"/>
  <c r="H324" i="1"/>
  <c r="G324" i="1"/>
  <c r="F324" i="1"/>
  <c r="H323" i="1"/>
  <c r="G323" i="1"/>
  <c r="F323" i="1"/>
  <c r="H322" i="1"/>
  <c r="G322" i="1"/>
  <c r="F322" i="1"/>
  <c r="H321" i="1"/>
  <c r="G321" i="1"/>
  <c r="F321" i="1"/>
  <c r="H320" i="1"/>
  <c r="G320" i="1"/>
  <c r="F320" i="1"/>
  <c r="H319" i="1"/>
  <c r="G319" i="1"/>
  <c r="F319" i="1"/>
  <c r="H318" i="1"/>
  <c r="G318" i="1"/>
  <c r="F318" i="1"/>
  <c r="H317" i="1"/>
  <c r="G317" i="1"/>
  <c r="F317" i="1"/>
  <c r="H316" i="1"/>
  <c r="G316" i="1"/>
  <c r="F316" i="1"/>
  <c r="H315" i="1"/>
  <c r="G315" i="1"/>
  <c r="F315" i="1"/>
  <c r="H314" i="1"/>
  <c r="G314" i="1"/>
  <c r="F314" i="1"/>
  <c r="H313" i="1"/>
  <c r="G313" i="1"/>
  <c r="F313" i="1"/>
  <c r="H312" i="1"/>
  <c r="G312" i="1"/>
  <c r="F312" i="1"/>
  <c r="H311" i="1"/>
  <c r="G311" i="1"/>
  <c r="F311" i="1"/>
  <c r="H310" i="1"/>
  <c r="G310" i="1"/>
  <c r="F310" i="1"/>
  <c r="H309" i="1"/>
  <c r="G309" i="1"/>
  <c r="F309" i="1"/>
  <c r="H308" i="1"/>
  <c r="G308" i="1"/>
  <c r="F308" i="1"/>
  <c r="H307" i="1"/>
  <c r="G307" i="1"/>
  <c r="F307" i="1"/>
  <c r="H306" i="1"/>
  <c r="G306" i="1"/>
  <c r="F306" i="1"/>
  <c r="H305" i="1"/>
  <c r="G305" i="1"/>
  <c r="F305" i="1"/>
  <c r="H304" i="1"/>
  <c r="G304" i="1"/>
  <c r="F304" i="1"/>
  <c r="H303" i="1"/>
  <c r="G303" i="1"/>
  <c r="F303" i="1"/>
  <c r="H302" i="1"/>
  <c r="G302" i="1"/>
  <c r="F302" i="1"/>
  <c r="H301" i="1"/>
  <c r="G301" i="1"/>
  <c r="F301" i="1"/>
  <c r="H300" i="1"/>
  <c r="G300" i="1"/>
  <c r="F300" i="1"/>
  <c r="H299" i="1"/>
  <c r="G299" i="1"/>
  <c r="F299" i="1"/>
  <c r="H298" i="1"/>
  <c r="G298" i="1"/>
  <c r="F298" i="1"/>
  <c r="H297" i="1"/>
  <c r="G297" i="1"/>
  <c r="F297" i="1"/>
  <c r="H296" i="1"/>
  <c r="G296" i="1"/>
  <c r="F296" i="1"/>
  <c r="H295" i="1"/>
  <c r="G295" i="1"/>
  <c r="F295" i="1"/>
  <c r="H294" i="1"/>
  <c r="G294" i="1"/>
  <c r="F294" i="1"/>
  <c r="H293" i="1"/>
  <c r="G293" i="1"/>
  <c r="F293" i="1"/>
  <c r="H292" i="1"/>
  <c r="G292" i="1"/>
  <c r="F292" i="1"/>
  <c r="H291" i="1"/>
  <c r="G291" i="1"/>
  <c r="F291" i="1"/>
  <c r="H290" i="1"/>
  <c r="G290" i="1"/>
  <c r="F290" i="1"/>
  <c r="H289" i="1"/>
  <c r="G289" i="1"/>
  <c r="F289" i="1"/>
  <c r="H288" i="1"/>
  <c r="G288" i="1"/>
  <c r="F288" i="1"/>
  <c r="H287" i="1"/>
  <c r="G287" i="1"/>
  <c r="F287" i="1"/>
  <c r="H286" i="1"/>
  <c r="G286" i="1"/>
  <c r="F286" i="1"/>
  <c r="H285" i="1"/>
  <c r="G285" i="1"/>
  <c r="F285" i="1"/>
  <c r="H284" i="1"/>
  <c r="G284" i="1"/>
  <c r="F284" i="1"/>
  <c r="H283" i="1"/>
  <c r="G283" i="1"/>
  <c r="F283" i="1"/>
  <c r="H282" i="1"/>
  <c r="G282" i="1"/>
  <c r="F282" i="1"/>
  <c r="H281" i="1"/>
  <c r="G281" i="1"/>
  <c r="F281" i="1"/>
  <c r="H280" i="1"/>
  <c r="G280" i="1"/>
  <c r="F280" i="1"/>
  <c r="H279" i="1"/>
  <c r="G279" i="1"/>
  <c r="F279" i="1"/>
  <c r="H278" i="1"/>
  <c r="G278" i="1"/>
  <c r="F278" i="1"/>
  <c r="H277" i="1"/>
  <c r="G277" i="1"/>
  <c r="F277" i="1"/>
  <c r="H276" i="1"/>
  <c r="G276" i="1"/>
  <c r="F276" i="1"/>
  <c r="H275" i="1"/>
  <c r="G275" i="1"/>
  <c r="F275" i="1"/>
  <c r="H274" i="1"/>
  <c r="G274" i="1"/>
  <c r="F274" i="1"/>
  <c r="H273" i="1"/>
  <c r="G273" i="1"/>
  <c r="F273" i="1"/>
  <c r="H272" i="1"/>
  <c r="G272" i="1"/>
  <c r="F272" i="1"/>
  <c r="H271" i="1"/>
  <c r="G271" i="1"/>
  <c r="F271" i="1"/>
  <c r="H270" i="1"/>
  <c r="G270" i="1"/>
  <c r="F270" i="1"/>
  <c r="H269" i="1"/>
  <c r="G269" i="1"/>
  <c r="F269" i="1"/>
  <c r="H268" i="1"/>
  <c r="G268" i="1"/>
  <c r="F268" i="1"/>
  <c r="H267" i="1"/>
  <c r="G267" i="1"/>
  <c r="F267" i="1"/>
  <c r="H266" i="1"/>
  <c r="G266" i="1"/>
  <c r="F266" i="1"/>
  <c r="H265" i="1"/>
  <c r="G265" i="1"/>
  <c r="F265" i="1"/>
  <c r="H264" i="1"/>
  <c r="G264" i="1"/>
  <c r="F264" i="1"/>
  <c r="H263" i="1"/>
  <c r="G263" i="1"/>
  <c r="F263" i="1"/>
  <c r="H262" i="1"/>
  <c r="G262" i="1"/>
  <c r="F262" i="1"/>
  <c r="H261" i="1"/>
  <c r="G261" i="1"/>
  <c r="F261" i="1"/>
  <c r="H260" i="1"/>
  <c r="G260" i="1"/>
  <c r="F260" i="1"/>
  <c r="H259" i="1"/>
  <c r="G259" i="1"/>
  <c r="F259" i="1"/>
  <c r="H258" i="1"/>
  <c r="G258" i="1"/>
  <c r="F258" i="1"/>
  <c r="H257" i="1"/>
  <c r="G257" i="1"/>
  <c r="F257" i="1"/>
  <c r="H256" i="1"/>
  <c r="G256" i="1"/>
  <c r="F256" i="1"/>
  <c r="H255" i="1"/>
  <c r="G255" i="1"/>
  <c r="F255" i="1"/>
  <c r="H254" i="1"/>
  <c r="G254" i="1"/>
  <c r="F254" i="1"/>
  <c r="H253" i="1"/>
  <c r="G253" i="1"/>
  <c r="F253" i="1"/>
  <c r="H252" i="1"/>
  <c r="G252" i="1"/>
  <c r="F252" i="1"/>
  <c r="H251" i="1"/>
  <c r="G251" i="1"/>
  <c r="F251" i="1"/>
  <c r="H250" i="1"/>
  <c r="G250" i="1"/>
  <c r="F250" i="1"/>
  <c r="H249" i="1"/>
  <c r="G249" i="1"/>
  <c r="F249" i="1"/>
  <c r="H248" i="1"/>
  <c r="G248" i="1"/>
  <c r="F248" i="1"/>
  <c r="H247" i="1"/>
  <c r="G247" i="1"/>
  <c r="F247" i="1"/>
  <c r="H246" i="1"/>
  <c r="G246" i="1"/>
  <c r="F246" i="1"/>
  <c r="H245" i="1"/>
  <c r="G245" i="1"/>
  <c r="F245" i="1"/>
  <c r="H244" i="1"/>
  <c r="G244" i="1"/>
  <c r="F244" i="1"/>
  <c r="H243" i="1"/>
  <c r="G243" i="1"/>
  <c r="F243" i="1"/>
  <c r="H242" i="1"/>
  <c r="G242" i="1"/>
  <c r="F242" i="1"/>
  <c r="H241" i="1"/>
  <c r="G241" i="1"/>
  <c r="F241" i="1"/>
  <c r="H240" i="1"/>
  <c r="G240" i="1"/>
  <c r="F240" i="1"/>
  <c r="H239" i="1"/>
  <c r="G239" i="1"/>
  <c r="F239" i="1"/>
  <c r="H238" i="1"/>
  <c r="G238" i="1"/>
  <c r="F238" i="1"/>
  <c r="H237" i="1"/>
  <c r="G237" i="1"/>
  <c r="F237" i="1"/>
  <c r="H236" i="1"/>
  <c r="G236" i="1"/>
  <c r="F236" i="1"/>
  <c r="H235" i="1"/>
  <c r="G235" i="1"/>
  <c r="F235" i="1"/>
  <c r="H234" i="1"/>
  <c r="G234" i="1"/>
  <c r="F234" i="1"/>
  <c r="H233" i="1"/>
  <c r="G233" i="1"/>
  <c r="F233" i="1"/>
  <c r="H232" i="1"/>
  <c r="G232" i="1"/>
  <c r="F232" i="1"/>
  <c r="H231" i="1"/>
  <c r="G231" i="1"/>
  <c r="F231" i="1"/>
  <c r="H230" i="1"/>
  <c r="G230" i="1"/>
  <c r="F230" i="1"/>
  <c r="H229" i="1"/>
  <c r="G229" i="1"/>
  <c r="F229" i="1"/>
  <c r="H228" i="1"/>
  <c r="G228" i="1"/>
  <c r="F228" i="1"/>
  <c r="H227" i="1"/>
  <c r="G227" i="1"/>
  <c r="F227" i="1"/>
  <c r="H226" i="1"/>
  <c r="G226" i="1"/>
  <c r="F226" i="1"/>
  <c r="H225" i="1"/>
  <c r="G225" i="1"/>
  <c r="F225" i="1"/>
  <c r="H224" i="1"/>
  <c r="G224" i="1"/>
  <c r="F224" i="1"/>
  <c r="H223" i="1"/>
  <c r="G223" i="1"/>
  <c r="F223" i="1"/>
  <c r="H222" i="1"/>
  <c r="G222" i="1"/>
  <c r="F222" i="1"/>
  <c r="H221" i="1"/>
  <c r="G221" i="1"/>
  <c r="F221" i="1"/>
  <c r="H220" i="1"/>
  <c r="G220" i="1"/>
  <c r="F220" i="1"/>
  <c r="H219" i="1"/>
  <c r="G219" i="1"/>
  <c r="F219" i="1"/>
  <c r="H218" i="1"/>
  <c r="G218" i="1"/>
  <c r="F218" i="1"/>
  <c r="H217" i="1"/>
  <c r="G217" i="1"/>
  <c r="F217" i="1"/>
  <c r="H216" i="1"/>
  <c r="G216" i="1"/>
  <c r="F216" i="1"/>
  <c r="H215" i="1"/>
  <c r="G215" i="1"/>
  <c r="F215" i="1"/>
  <c r="H214" i="1"/>
  <c r="G214" i="1"/>
  <c r="F214" i="1"/>
  <c r="H213" i="1"/>
  <c r="G213" i="1"/>
  <c r="F213" i="1"/>
  <c r="H212" i="1"/>
  <c r="G212" i="1"/>
  <c r="F212" i="1"/>
  <c r="H211" i="1"/>
  <c r="G211" i="1"/>
  <c r="F211" i="1"/>
  <c r="H210" i="1"/>
  <c r="G210" i="1"/>
  <c r="F210" i="1"/>
  <c r="H209" i="1"/>
  <c r="G209" i="1"/>
  <c r="F209" i="1"/>
  <c r="H208" i="1"/>
  <c r="G208" i="1"/>
  <c r="F208" i="1"/>
  <c r="H207" i="1"/>
  <c r="G207" i="1"/>
  <c r="F207" i="1"/>
  <c r="H206" i="1"/>
  <c r="G206" i="1"/>
  <c r="F206" i="1"/>
  <c r="H205" i="1"/>
  <c r="G205" i="1"/>
  <c r="F205" i="1"/>
  <c r="H204" i="1"/>
  <c r="G204" i="1"/>
  <c r="F204" i="1"/>
  <c r="H203" i="1"/>
  <c r="G203" i="1"/>
  <c r="F203" i="1"/>
  <c r="H202" i="1"/>
  <c r="G202" i="1"/>
  <c r="F202" i="1"/>
  <c r="H201" i="1"/>
  <c r="G201" i="1"/>
  <c r="F201" i="1"/>
  <c r="H200" i="1"/>
  <c r="G200" i="1"/>
  <c r="F200" i="1"/>
  <c r="H199" i="1"/>
  <c r="G199" i="1"/>
  <c r="F199" i="1"/>
  <c r="H198" i="1"/>
  <c r="G198" i="1"/>
  <c r="F198" i="1"/>
  <c r="H197" i="1"/>
  <c r="G197" i="1"/>
  <c r="F197" i="1"/>
  <c r="H196" i="1"/>
  <c r="G196" i="1"/>
  <c r="F196" i="1"/>
  <c r="H195" i="1"/>
  <c r="G195" i="1"/>
  <c r="F195" i="1"/>
  <c r="H194" i="1"/>
  <c r="G194" i="1"/>
  <c r="F194" i="1"/>
  <c r="H193" i="1"/>
  <c r="G193" i="1"/>
  <c r="F193" i="1"/>
  <c r="H192" i="1"/>
  <c r="G192" i="1"/>
  <c r="F192" i="1"/>
  <c r="H191" i="1"/>
  <c r="G191" i="1"/>
  <c r="F191" i="1"/>
  <c r="H190" i="1"/>
  <c r="G190" i="1"/>
  <c r="F190" i="1"/>
  <c r="H189" i="1"/>
  <c r="G189" i="1"/>
  <c r="F189" i="1"/>
  <c r="H188" i="1"/>
  <c r="G188" i="1"/>
  <c r="F188" i="1"/>
  <c r="H187" i="1"/>
  <c r="G187" i="1"/>
  <c r="F187" i="1"/>
  <c r="H186" i="1"/>
  <c r="G186" i="1"/>
  <c r="F186" i="1"/>
  <c r="H185" i="1"/>
  <c r="G185" i="1"/>
  <c r="F185" i="1"/>
  <c r="H184" i="1"/>
  <c r="G184" i="1"/>
  <c r="F184" i="1"/>
  <c r="H183" i="1"/>
  <c r="G183" i="1"/>
  <c r="F183" i="1"/>
  <c r="H182" i="1"/>
  <c r="G182" i="1"/>
  <c r="F182" i="1"/>
  <c r="H181" i="1"/>
  <c r="G181" i="1"/>
  <c r="F181" i="1"/>
  <c r="H180" i="1"/>
  <c r="G180" i="1"/>
  <c r="F180" i="1"/>
  <c r="H179" i="1"/>
  <c r="G179" i="1"/>
  <c r="F179" i="1"/>
  <c r="H178" i="1"/>
  <c r="G178" i="1"/>
  <c r="F178" i="1"/>
  <c r="H177" i="1"/>
  <c r="G177" i="1"/>
  <c r="F177" i="1"/>
  <c r="H176" i="1"/>
  <c r="G176" i="1"/>
  <c r="F176" i="1"/>
  <c r="H175" i="1"/>
  <c r="G175" i="1"/>
  <c r="F175" i="1"/>
  <c r="H174" i="1"/>
  <c r="G174" i="1"/>
  <c r="F174" i="1"/>
  <c r="H173" i="1"/>
  <c r="G173" i="1"/>
  <c r="F173" i="1"/>
  <c r="H172" i="1"/>
  <c r="G172" i="1"/>
  <c r="F172" i="1"/>
  <c r="H171" i="1"/>
  <c r="G171" i="1"/>
  <c r="F171" i="1"/>
  <c r="H170" i="1"/>
  <c r="G170" i="1"/>
  <c r="F170" i="1"/>
  <c r="H169" i="1"/>
  <c r="G169" i="1"/>
  <c r="F169" i="1"/>
  <c r="H168" i="1"/>
  <c r="G168" i="1"/>
  <c r="F168" i="1"/>
  <c r="H167" i="1"/>
  <c r="G167" i="1"/>
  <c r="F167" i="1"/>
  <c r="H166" i="1"/>
  <c r="G166" i="1"/>
  <c r="F166" i="1"/>
  <c r="H165" i="1"/>
  <c r="G165" i="1"/>
  <c r="F165" i="1"/>
  <c r="H164" i="1"/>
  <c r="G164" i="1"/>
  <c r="F164" i="1"/>
  <c r="H163" i="1"/>
  <c r="G163" i="1"/>
  <c r="F163" i="1"/>
  <c r="H162" i="1"/>
  <c r="G162" i="1"/>
  <c r="F162" i="1"/>
  <c r="H161" i="1"/>
  <c r="G161" i="1"/>
  <c r="F161" i="1"/>
  <c r="H160" i="1"/>
  <c r="G160" i="1"/>
  <c r="F160" i="1"/>
  <c r="H159" i="1"/>
  <c r="G159" i="1"/>
  <c r="F159" i="1"/>
  <c r="H158" i="1"/>
  <c r="G158" i="1"/>
  <c r="F158" i="1"/>
  <c r="H157" i="1"/>
  <c r="G157" i="1"/>
  <c r="F157" i="1"/>
  <c r="H156" i="1"/>
  <c r="G156" i="1"/>
  <c r="F156" i="1"/>
  <c r="H155" i="1"/>
  <c r="G155" i="1"/>
  <c r="F155" i="1"/>
  <c r="H154" i="1"/>
  <c r="G154" i="1"/>
  <c r="F154" i="1"/>
  <c r="H153" i="1"/>
  <c r="G153" i="1"/>
  <c r="F153" i="1"/>
  <c r="H152" i="1"/>
  <c r="G152" i="1"/>
  <c r="F152" i="1"/>
  <c r="H151" i="1"/>
  <c r="G151" i="1"/>
  <c r="F151" i="1"/>
  <c r="H150" i="1"/>
  <c r="G150" i="1"/>
  <c r="F150" i="1"/>
  <c r="H149" i="1"/>
  <c r="G149" i="1"/>
  <c r="F149" i="1"/>
  <c r="H148" i="1"/>
  <c r="G148" i="1"/>
  <c r="F148" i="1"/>
  <c r="H147" i="1"/>
  <c r="G147" i="1"/>
  <c r="F147" i="1"/>
  <c r="H146" i="1"/>
  <c r="G146" i="1"/>
  <c r="F146" i="1"/>
  <c r="H145" i="1"/>
  <c r="G145" i="1"/>
  <c r="F145" i="1"/>
  <c r="H144" i="1"/>
  <c r="G144" i="1"/>
  <c r="F144" i="1"/>
  <c r="H143" i="1"/>
  <c r="G143" i="1"/>
  <c r="F143" i="1"/>
  <c r="H142" i="1"/>
  <c r="G142" i="1"/>
  <c r="F142" i="1"/>
  <c r="H141" i="1"/>
  <c r="G141" i="1"/>
  <c r="F141" i="1"/>
  <c r="H140" i="1"/>
  <c r="G140" i="1"/>
  <c r="F140" i="1"/>
  <c r="H139" i="1"/>
  <c r="G139" i="1"/>
  <c r="F139" i="1"/>
  <c r="H138" i="1"/>
  <c r="G138" i="1"/>
  <c r="F138" i="1"/>
  <c r="H137" i="1"/>
  <c r="G137" i="1"/>
  <c r="F137" i="1"/>
  <c r="H136" i="1"/>
  <c r="G136" i="1"/>
  <c r="F136" i="1"/>
  <c r="H135" i="1"/>
  <c r="G135" i="1"/>
  <c r="F135" i="1"/>
  <c r="H134" i="1"/>
  <c r="G134" i="1"/>
  <c r="F134" i="1"/>
  <c r="H133" i="1"/>
  <c r="G133" i="1"/>
  <c r="F133" i="1"/>
  <c r="H132" i="1"/>
  <c r="G132" i="1"/>
  <c r="F132" i="1"/>
  <c r="H131" i="1"/>
  <c r="G131" i="1"/>
  <c r="F131" i="1"/>
  <c r="H130" i="1"/>
  <c r="G130" i="1"/>
  <c r="F130" i="1"/>
  <c r="H129" i="1"/>
  <c r="G129" i="1"/>
  <c r="F129" i="1"/>
  <c r="H128" i="1"/>
  <c r="G128" i="1"/>
  <c r="F128" i="1"/>
  <c r="H127" i="1"/>
  <c r="G127" i="1"/>
  <c r="F127" i="1"/>
  <c r="H126" i="1"/>
  <c r="G126" i="1"/>
  <c r="F126" i="1"/>
  <c r="H125" i="1"/>
  <c r="G125" i="1"/>
  <c r="F125" i="1"/>
  <c r="H124" i="1"/>
  <c r="G124" i="1"/>
  <c r="F124" i="1"/>
  <c r="H123" i="1"/>
  <c r="G123" i="1"/>
  <c r="F123" i="1"/>
  <c r="H122" i="1"/>
  <c r="G122" i="1"/>
  <c r="F122" i="1"/>
  <c r="H121" i="1"/>
  <c r="G121" i="1"/>
  <c r="F121" i="1"/>
  <c r="H120" i="1"/>
  <c r="G120" i="1"/>
  <c r="F120" i="1"/>
  <c r="H119" i="1"/>
  <c r="G119" i="1"/>
  <c r="F119" i="1"/>
  <c r="H118" i="1"/>
  <c r="G118" i="1"/>
  <c r="F118" i="1"/>
  <c r="H117" i="1"/>
  <c r="G117" i="1"/>
  <c r="F117" i="1"/>
  <c r="H116" i="1"/>
  <c r="G116" i="1"/>
  <c r="F116" i="1"/>
  <c r="H115" i="1"/>
  <c r="G115" i="1"/>
  <c r="F115" i="1"/>
  <c r="H114" i="1"/>
  <c r="G114" i="1"/>
  <c r="F114" i="1"/>
  <c r="H113" i="1"/>
  <c r="G113" i="1"/>
  <c r="F113" i="1"/>
  <c r="H112" i="1"/>
  <c r="G112" i="1"/>
  <c r="F112" i="1"/>
  <c r="H111" i="1"/>
  <c r="G111" i="1"/>
  <c r="F111" i="1"/>
  <c r="H110" i="1"/>
  <c r="G110" i="1"/>
  <c r="F110" i="1"/>
  <c r="H109" i="1"/>
  <c r="G109" i="1"/>
  <c r="F109" i="1"/>
  <c r="H108" i="1"/>
  <c r="G108" i="1"/>
  <c r="F108" i="1"/>
  <c r="H107" i="1"/>
  <c r="G107" i="1"/>
  <c r="F107" i="1"/>
  <c r="H106" i="1"/>
  <c r="G106" i="1"/>
  <c r="F106" i="1"/>
  <c r="H105" i="1"/>
  <c r="G105" i="1"/>
  <c r="F105" i="1"/>
  <c r="H104" i="1"/>
  <c r="G104" i="1"/>
  <c r="F104" i="1"/>
  <c r="H103" i="1"/>
  <c r="G103" i="1"/>
  <c r="F103" i="1"/>
  <c r="H102" i="1"/>
  <c r="G102" i="1"/>
  <c r="F102" i="1"/>
  <c r="H101" i="1"/>
  <c r="G101" i="1"/>
  <c r="F101" i="1"/>
  <c r="H100" i="1"/>
  <c r="G100" i="1"/>
  <c r="F100" i="1"/>
  <c r="H99" i="1"/>
  <c r="G99" i="1"/>
  <c r="F99" i="1"/>
  <c r="H98" i="1"/>
  <c r="G98" i="1"/>
  <c r="F98" i="1"/>
  <c r="H97" i="1"/>
  <c r="G97" i="1"/>
  <c r="F97" i="1"/>
  <c r="H96" i="1"/>
  <c r="G96" i="1"/>
  <c r="F96" i="1"/>
  <c r="H95" i="1"/>
  <c r="G95" i="1"/>
  <c r="F95" i="1"/>
  <c r="H94" i="1"/>
  <c r="G94" i="1"/>
  <c r="F94" i="1"/>
  <c r="H93" i="1"/>
  <c r="G93" i="1"/>
  <c r="F93" i="1"/>
  <c r="H92" i="1"/>
  <c r="G92" i="1"/>
  <c r="F92" i="1"/>
  <c r="H91" i="1"/>
  <c r="G91" i="1"/>
  <c r="F91" i="1"/>
  <c r="H90" i="1"/>
  <c r="G90" i="1"/>
  <c r="F90" i="1"/>
  <c r="H89" i="1"/>
  <c r="G89" i="1"/>
  <c r="F89" i="1"/>
  <c r="H88" i="1"/>
  <c r="G88" i="1"/>
  <c r="F88" i="1"/>
  <c r="H87" i="1"/>
  <c r="G87" i="1"/>
  <c r="F87" i="1"/>
  <c r="H86" i="1"/>
  <c r="G86" i="1"/>
  <c r="F86" i="1"/>
  <c r="H85" i="1"/>
  <c r="G85" i="1"/>
  <c r="F85" i="1"/>
  <c r="H84" i="1"/>
  <c r="G84" i="1"/>
  <c r="F84" i="1"/>
  <c r="H83" i="1"/>
  <c r="G83" i="1"/>
  <c r="F83" i="1"/>
  <c r="H82" i="1"/>
  <c r="G82" i="1"/>
  <c r="F82" i="1"/>
  <c r="H81" i="1"/>
  <c r="G81" i="1"/>
  <c r="F81" i="1"/>
  <c r="H80" i="1"/>
  <c r="G80" i="1"/>
  <c r="F80" i="1"/>
  <c r="H79" i="1"/>
  <c r="G79" i="1"/>
  <c r="F79" i="1"/>
  <c r="H78" i="1"/>
  <c r="G78" i="1"/>
  <c r="F78" i="1"/>
  <c r="H77" i="1"/>
  <c r="G77" i="1"/>
  <c r="F77" i="1"/>
  <c r="H76" i="1"/>
  <c r="G76" i="1"/>
  <c r="F76" i="1"/>
  <c r="H75" i="1"/>
  <c r="G75" i="1"/>
  <c r="F75" i="1"/>
  <c r="H74" i="1"/>
  <c r="G74" i="1"/>
  <c r="F74" i="1"/>
  <c r="H73" i="1"/>
  <c r="G73" i="1"/>
  <c r="F73" i="1"/>
  <c r="H72" i="1"/>
  <c r="G72" i="1"/>
  <c r="F72" i="1"/>
  <c r="H71" i="1"/>
  <c r="G71" i="1"/>
  <c r="F71" i="1"/>
  <c r="H70" i="1"/>
  <c r="G70" i="1"/>
  <c r="F70" i="1"/>
  <c r="H69" i="1"/>
  <c r="G69" i="1"/>
  <c r="F69" i="1"/>
  <c r="H68" i="1"/>
  <c r="G68" i="1"/>
  <c r="F68" i="1"/>
  <c r="H67" i="1"/>
  <c r="G67" i="1"/>
  <c r="F67" i="1"/>
  <c r="H66" i="1"/>
  <c r="G66" i="1"/>
  <c r="F66" i="1"/>
  <c r="H65" i="1"/>
  <c r="G65" i="1"/>
  <c r="F65" i="1"/>
  <c r="H64" i="1"/>
  <c r="G64" i="1"/>
  <c r="F64" i="1"/>
  <c r="H63" i="1"/>
  <c r="G63" i="1"/>
  <c r="F63" i="1"/>
  <c r="H62" i="1"/>
  <c r="G62" i="1"/>
  <c r="F62" i="1"/>
  <c r="H61" i="1"/>
  <c r="G61" i="1"/>
  <c r="F61" i="1"/>
  <c r="H60" i="1"/>
  <c r="G60" i="1"/>
  <c r="F60" i="1"/>
  <c r="H59" i="1"/>
  <c r="G59" i="1"/>
  <c r="F59" i="1"/>
  <c r="H58" i="1"/>
  <c r="G58" i="1"/>
  <c r="F58" i="1"/>
  <c r="H57" i="1"/>
  <c r="G57" i="1"/>
  <c r="F57" i="1"/>
  <c r="H56" i="1"/>
  <c r="G56" i="1"/>
  <c r="F56" i="1"/>
  <c r="H55" i="1"/>
  <c r="G55" i="1"/>
  <c r="F55" i="1"/>
  <c r="H54" i="1"/>
  <c r="G54" i="1"/>
  <c r="F54" i="1"/>
  <c r="H53" i="1"/>
  <c r="G53" i="1"/>
  <c r="F53" i="1"/>
  <c r="H52" i="1"/>
  <c r="G52" i="1"/>
  <c r="F52" i="1"/>
  <c r="H51" i="1"/>
  <c r="G51" i="1"/>
  <c r="F51" i="1"/>
  <c r="H50" i="1"/>
  <c r="G50" i="1"/>
  <c r="F50" i="1"/>
  <c r="H49" i="1"/>
  <c r="G49" i="1"/>
  <c r="F49" i="1"/>
  <c r="H48" i="1"/>
  <c r="G48" i="1"/>
  <c r="F48" i="1"/>
  <c r="H47" i="1"/>
  <c r="G47" i="1"/>
  <c r="F47" i="1"/>
  <c r="H46" i="1"/>
  <c r="G46" i="1"/>
  <c r="F46" i="1"/>
  <c r="H45" i="1"/>
  <c r="G45" i="1"/>
  <c r="F45" i="1"/>
  <c r="H44" i="1"/>
  <c r="G44" i="1"/>
  <c r="F44" i="1"/>
  <c r="H43" i="1"/>
  <c r="G43" i="1"/>
  <c r="F43" i="1"/>
  <c r="H42" i="1"/>
  <c r="G42" i="1"/>
  <c r="F42" i="1"/>
  <c r="H41" i="1"/>
  <c r="G41" i="1"/>
  <c r="F41" i="1"/>
  <c r="H40" i="1"/>
  <c r="G40" i="1"/>
  <c r="F40" i="1"/>
  <c r="H39" i="1"/>
  <c r="G39" i="1"/>
  <c r="F39" i="1"/>
  <c r="H38" i="1"/>
  <c r="G38" i="1"/>
  <c r="F38" i="1"/>
  <c r="H37" i="1"/>
  <c r="G37" i="1"/>
  <c r="F37" i="1"/>
  <c r="H36" i="1"/>
  <c r="G36" i="1"/>
  <c r="F36" i="1"/>
  <c r="H35" i="1"/>
  <c r="G35" i="1"/>
  <c r="F35" i="1"/>
  <c r="H34" i="1"/>
  <c r="G34" i="1"/>
  <c r="F34" i="1"/>
  <c r="H33" i="1"/>
  <c r="G33" i="1"/>
  <c r="F33" i="1"/>
  <c r="H32" i="1"/>
  <c r="G32" i="1"/>
  <c r="F32" i="1"/>
  <c r="H31" i="1"/>
  <c r="G31" i="1"/>
  <c r="F31" i="1"/>
  <c r="H30" i="1"/>
  <c r="G30" i="1"/>
  <c r="F30" i="1"/>
  <c r="H29" i="1"/>
  <c r="G29" i="1"/>
  <c r="F29" i="1"/>
  <c r="H28" i="1"/>
  <c r="G28" i="1"/>
  <c r="F28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F19" i="1"/>
  <c r="H18" i="1"/>
  <c r="G18" i="1"/>
  <c r="F18" i="1"/>
  <c r="H17" i="1"/>
  <c r="G17" i="1"/>
  <c r="F17" i="1"/>
  <c r="H16" i="1"/>
  <c r="G16" i="1"/>
  <c r="F16" i="1"/>
  <c r="H15" i="1"/>
  <c r="G15" i="1"/>
  <c r="F15" i="1"/>
  <c r="H14" i="1"/>
  <c r="G14" i="1"/>
  <c r="F14" i="1"/>
  <c r="H13" i="1"/>
  <c r="G13" i="1"/>
  <c r="F13" i="1"/>
  <c r="H12" i="1"/>
  <c r="G12" i="1"/>
  <c r="F12" i="1"/>
  <c r="H11" i="1"/>
  <c r="G11" i="1"/>
  <c r="F11" i="1"/>
  <c r="H10" i="1"/>
  <c r="G10" i="1"/>
  <c r="F10" i="1"/>
  <c r="H9" i="1"/>
  <c r="G9" i="1"/>
  <c r="F9" i="1"/>
  <c r="H8" i="1"/>
  <c r="G8" i="1"/>
  <c r="F8" i="1"/>
  <c r="H7" i="1"/>
  <c r="G7" i="1"/>
  <c r="F7" i="1"/>
  <c r="H6" i="1"/>
  <c r="G6" i="1"/>
  <c r="F6" i="1"/>
  <c r="H5" i="1"/>
  <c r="G5" i="1"/>
  <c r="F5" i="1"/>
  <c r="E4" i="1"/>
  <c r="D4" i="1"/>
  <c r="C4" i="1"/>
  <c r="H4" i="1" l="1"/>
  <c r="G4" i="1"/>
  <c r="F4" i="1"/>
</calcChain>
</file>

<file path=xl/sharedStrings.xml><?xml version="1.0" encoding="utf-8"?>
<sst xmlns="http://schemas.openxmlformats.org/spreadsheetml/2006/main" count="1171" uniqueCount="475">
  <si>
    <t>(HRK)</t>
  </si>
  <si>
    <t>Plan
2017.</t>
  </si>
  <si>
    <t>Indeks
2017./
2016.</t>
  </si>
  <si>
    <t>Indeks
2017./
Plan 2017.</t>
  </si>
  <si>
    <t>Razlika
2017. - 2016.</t>
  </si>
  <si>
    <t>Ukupni rezultat</t>
  </si>
  <si>
    <t>HRVATSKI SABOR</t>
  </si>
  <si>
    <t>Hrvatski sabor</t>
  </si>
  <si>
    <t>Rashodi poslovanja</t>
  </si>
  <si>
    <t>Rashodi (za nabavu nefinancijske imovine)</t>
  </si>
  <si>
    <t>DRŽAVNO IZBORNO POVJERENSTVO REPUBLIKE HRVATSKE</t>
  </si>
  <si>
    <t>Državno izborno povjerenstvo Republike Hrvatske</t>
  </si>
  <si>
    <t>URED PREDSJEDNIKA REPUBLIKE HRVATSKE PO PRESTANKU OBNAŠANJA DUŽNOSTI</t>
  </si>
  <si>
    <t>Ured predsjednika Republike Hrvatske po prestanku obnašanja dužnosti</t>
  </si>
  <si>
    <t>URED PREDSJEDNICE REPUBLIKE HRVATSKE</t>
  </si>
  <si>
    <t>Ured Predsjednika Republike Hrvatske</t>
  </si>
  <si>
    <t>USTAVNI SUD REPUBLIKE HRVATSKE</t>
  </si>
  <si>
    <t>Ustavni sud Republike Hrvatske</t>
  </si>
  <si>
    <t>AGENCIJA ZA ZAŠTITU TRŽIŠNOG NATJECANJA</t>
  </si>
  <si>
    <t>Agencija za zaštitu tržišnog natjecanja</t>
  </si>
  <si>
    <t>VLADA REPUBLIKE HRVATSKE</t>
  </si>
  <si>
    <t>Vlada Republike Hrvatske</t>
  </si>
  <si>
    <t>Ured predsjednika Vlade Republike Hrvatske</t>
  </si>
  <si>
    <t>Ured za udruge</t>
  </si>
  <si>
    <t>Ured zastupnika Republike Hrvatske pred Europskim sudom za ljudska prava</t>
  </si>
  <si>
    <t>Stručna služba Savjeta za nacionalne manjine</t>
  </si>
  <si>
    <t>Ured za zakonodavstvo</t>
  </si>
  <si>
    <t>Ured za opće poslove Hrvatskoga sabora i Vlade Republike Hrvatske</t>
  </si>
  <si>
    <t>Ured za protokol</t>
  </si>
  <si>
    <t>Ured Vlade Republike Hrvatske za unutarnju reviziju</t>
  </si>
  <si>
    <t>Direkcija za korištenje službenih zrakoplova</t>
  </si>
  <si>
    <t>Ured za ljudska prava i prava nacionalnih manjina</t>
  </si>
  <si>
    <t>Ured za suzbijanje zlouporabe droga</t>
  </si>
  <si>
    <t>Ured Komisije za odnose s vjerskim zajednicama</t>
  </si>
  <si>
    <t>Ured za ravnopravnost spolova</t>
  </si>
  <si>
    <t>Digitalni informacijsko-dokumentacijski ured</t>
  </si>
  <si>
    <t>Ured za razminiranje</t>
  </si>
  <si>
    <t>MINISTARSTVO FINANCIJA</t>
  </si>
  <si>
    <t>Ministarstvo financija</t>
  </si>
  <si>
    <t>Ministarstvo financija - ostali izdaci države</t>
  </si>
  <si>
    <t>Carinska uprava</t>
  </si>
  <si>
    <t>Porezna uprava</t>
  </si>
  <si>
    <t>Agencija za reviziju sustava provedbe programa EU</t>
  </si>
  <si>
    <t>Fond za naknadu oduzete imovine</t>
  </si>
  <si>
    <t>Odbor za standarde financijskog izvještavanja</t>
  </si>
  <si>
    <t>Odbor za javni nadzor revizije</t>
  </si>
  <si>
    <t>RH SIGURNOSNO-OBAVJEŠTAJNA AGENCIJA</t>
  </si>
  <si>
    <t>SREDIŠNJI DRŽAVNI URED ZA SREDIŠNJU JAVNU NABAVU</t>
  </si>
  <si>
    <t>Državni ured za središnju javnu nabavu</t>
  </si>
  <si>
    <t>DRŽAVNI URED ZA UPRAVLJANJE DRŽAVNOM IMOVINOM</t>
  </si>
  <si>
    <t>Državni ured za upravljanje državnom imovinom</t>
  </si>
  <si>
    <t>MINISTARSTVO OBRANE</t>
  </si>
  <si>
    <t>Ministarstvo obrane</t>
  </si>
  <si>
    <t>SRED. DRŽAVNI URED ZA HRVATE IZVAN REPUBLIKE HRVATSKE</t>
  </si>
  <si>
    <t>Državni ured za Hrvate izvan Republike Hrvatske</t>
  </si>
  <si>
    <t>Hrvatska matica iseljenika</t>
  </si>
  <si>
    <t>SRED. DRŽAVNI URED ZA OBNOVU I STAMBENO ZBRINJAVANJE</t>
  </si>
  <si>
    <t>Državni ured za obnovu i stambeno zbrinjavanje</t>
  </si>
  <si>
    <t>SREDIŠNJI DRŽAVNI URED ZA RAZVOJ DIGITALNOG DRUŠTVA</t>
  </si>
  <si>
    <t>Središnji državni ured za razvoj digitalnog društva</t>
  </si>
  <si>
    <t>SREDIŠNJI DRŽAVNI URED ZA ŠPORT</t>
  </si>
  <si>
    <t>Središnji državni ured za šport</t>
  </si>
  <si>
    <t>MINISTARSTVO UNUTARNJIH POSLOVA</t>
  </si>
  <si>
    <t>Ministarstvo unutarnjih poslova</t>
  </si>
  <si>
    <t>Hrvatski centar za razminiranje</t>
  </si>
  <si>
    <t>Agencija za prostore ugrožene eksplozivnom atmosferom</t>
  </si>
  <si>
    <t>Hrvatska vatrogasna zajednica</t>
  </si>
  <si>
    <t>Državna uprava za zaštitu i spašavanje</t>
  </si>
  <si>
    <t>MINISTARSTVO HRVATSKIH BRANITELJA</t>
  </si>
  <si>
    <t>Ministarstvo hrvatskih branitelja</t>
  </si>
  <si>
    <t>Javna ustanova "Memorijalni centar Domovinskog rata Vukovar"</t>
  </si>
  <si>
    <t>Dom hrvatskih veterana</t>
  </si>
  <si>
    <t>MINISTARSTVO VANJSKIH I EUROPSKIH POSLOVA</t>
  </si>
  <si>
    <t>Ministarstvo vanjskih i europskih poslova</t>
  </si>
  <si>
    <t>MINISTARSTVO GOSPODARSTVA, PODUZETNIŠTVA I OBRTA</t>
  </si>
  <si>
    <t>Ministarstvo gospodarstva, poduzetništva i obrta</t>
  </si>
  <si>
    <t>Ravnateljstvo za robne zalihe</t>
  </si>
  <si>
    <t>Državni zavod za mjeriteljstvo</t>
  </si>
  <si>
    <t>Hrvatski zavod za norme</t>
  </si>
  <si>
    <t>Hrvatska akreditacijska agencija</t>
  </si>
  <si>
    <t>Hrvatska agencija za malo gospodarstvo, inovacije i investicije</t>
  </si>
  <si>
    <t>Hrvatski centar za zadružno poduzetništvo</t>
  </si>
  <si>
    <t>Agencija za opremu pod tlakom</t>
  </si>
  <si>
    <t>Agencija za investicije i konkurentnost</t>
  </si>
  <si>
    <t>Hrvatska agencija za obvezne zalihe nafte i naftnih derivata</t>
  </si>
  <si>
    <t>Centar za praćenje poslovanja energetskog sektora i inv.</t>
  </si>
  <si>
    <t>MINISTARSTVO PODUZETNIŠTVA I OBRTA</t>
  </si>
  <si>
    <t>Ministarstvo poduzetništva i obrta</t>
  </si>
  <si>
    <t>Hrvatska agencija za malo gospodarstvo i investicije</t>
  </si>
  <si>
    <t>POVJERENSTVO ZA ODLUČIVANJE O SUKOBU INTERESA</t>
  </si>
  <si>
    <t>Povjerenstvo za odlučivanje o sukobu interesa</t>
  </si>
  <si>
    <t>MINISTARSTVO DRŽAVNE IMOVINE</t>
  </si>
  <si>
    <t>Ministarstvo državne imovine</t>
  </si>
  <si>
    <t>MINISTARSTVO KULTURE</t>
  </si>
  <si>
    <t>Ansambl Lado</t>
  </si>
  <si>
    <t>Ministarstvo kulture</t>
  </si>
  <si>
    <t>Arhivi</t>
  </si>
  <si>
    <t>Muzeji i galerije</t>
  </si>
  <si>
    <t>Hrvatski restauratorski zavod</t>
  </si>
  <si>
    <t>Hrvatska knjižnica za slijepe</t>
  </si>
  <si>
    <t>Hrvatsko narodno kazalište</t>
  </si>
  <si>
    <t>Hrvatski audiovizualni centar</t>
  </si>
  <si>
    <t>Međunarodni centar za podvodnu arheologiju</t>
  </si>
  <si>
    <t>Agencija za elektroničke medije</t>
  </si>
  <si>
    <t>MINISTARSTVO POLJOPRIVREDE</t>
  </si>
  <si>
    <t>Ministarstvo poljoprivrede</t>
  </si>
  <si>
    <t>Hrvatska agencija za hranu</t>
  </si>
  <si>
    <t>Agencija za plaćanja u poljoprivredi, ribarstvu i ruralnom razvoju</t>
  </si>
  <si>
    <t>Hrvatski centar za poljoprivredu, hranu i selo</t>
  </si>
  <si>
    <t>Agencija za poljoprivredno zemljište</t>
  </si>
  <si>
    <t>Hrvatska poljoprivredna agencija</t>
  </si>
  <si>
    <t>Savjetodavna služba</t>
  </si>
  <si>
    <t>MINISTARSTVO REGIONALNOGA RAZVOJA I FONDOVA EUROPSKE UNIJE</t>
  </si>
  <si>
    <t>Ministarstvo regionalnoga razvoja i fondova Europske unije</t>
  </si>
  <si>
    <t>Fond za obnovu i razvoj Grada Vukovara</t>
  </si>
  <si>
    <t>Agencija za regionalni razvoj Republike Hrvatske</t>
  </si>
  <si>
    <t>Središnja agencija za financiranje i ugovaranje programa EU</t>
  </si>
  <si>
    <t>MINISTARSTVO MORA, PROMETA I INFRASTRUKTURE</t>
  </si>
  <si>
    <t>Ministarstvo mora, prometa i infrastrukture</t>
  </si>
  <si>
    <t>Agencija za obalni linijski promet</t>
  </si>
  <si>
    <t>Agencija za vodne putove</t>
  </si>
  <si>
    <t>Hrvatski hidrografski institut</t>
  </si>
  <si>
    <t>Agencija za sigurnost željezničkog prometa</t>
  </si>
  <si>
    <t>Agencija za istraživanje nesreća</t>
  </si>
  <si>
    <t>Hrvatska agencija za civilno zrakoplovstvo</t>
  </si>
  <si>
    <t>MINISTARSTVO GRADITELJSTVA I PROSTORNOGA UREĐENJA</t>
  </si>
  <si>
    <t>Ministarstvo graditeljstva i prostornoga uređenja</t>
  </si>
  <si>
    <t>Hrvatski zavod za prostorni razvoj</t>
  </si>
  <si>
    <t>Agencija za ozakonjenje nezakonito izgrađenih zgrada</t>
  </si>
  <si>
    <t>Agencija za pravni promet i posredovanje nekretninama</t>
  </si>
  <si>
    <t>Državna geodetska uprava</t>
  </si>
  <si>
    <t>Agencija za obnovu osječke Tvrđe</t>
  </si>
  <si>
    <t>MINISTARSTVO ZAŠTITE OKOLIŠA I ENERGETIKE</t>
  </si>
  <si>
    <t>Ministarstvo zaštite okoliša i energetike</t>
  </si>
  <si>
    <t>Agencija za zaštitu okoliša</t>
  </si>
  <si>
    <t>Nacionalni parkovi i parkovi prirode</t>
  </si>
  <si>
    <t>Državni hidrometeorološki zavod</t>
  </si>
  <si>
    <t>Državni zavod za zaštitu prirode</t>
  </si>
  <si>
    <t>Hrvatska agencija za okoliš i prirodu</t>
  </si>
  <si>
    <t>Agencija za ugljikovodike</t>
  </si>
  <si>
    <t>Hrvatska energetska regulatorna agencija - HERA</t>
  </si>
  <si>
    <t>MINISTARSTVO ZNANOSTI I OBRAZOVANJA</t>
  </si>
  <si>
    <t>Ministarstvo znanosti i obrazovanja</t>
  </si>
  <si>
    <t>Sveučilišta i veleučilišta u Republici Hrvatskoj</t>
  </si>
  <si>
    <t>Javni instituti u Republici Hrvatskoj</t>
  </si>
  <si>
    <t>Državni zavod za intelektualno vlasništvo</t>
  </si>
  <si>
    <t>Nacionalna i sveučilišna knjižnica</t>
  </si>
  <si>
    <t>Hrvatska akademska i istraživačka mreža Carnet</t>
  </si>
  <si>
    <t>Leksikografski zavod Miroslav Krleža</t>
  </si>
  <si>
    <t>Sveučilišni računski centar SRCE</t>
  </si>
  <si>
    <t>Agencija za odgoj i obrazovanje</t>
  </si>
  <si>
    <t>Agencija za znanost i visoko obrazovanje</t>
  </si>
  <si>
    <t>Nacionalni centar za vanjsko vrednovanje obrazovanja</t>
  </si>
  <si>
    <t>Agencija za mobilnost i programe Europske unije</t>
  </si>
  <si>
    <t>Hrvatski mjeriteljski institut</t>
  </si>
  <si>
    <t>Agencija za strukovno obrazovanje i obrazovanje odraslih</t>
  </si>
  <si>
    <t>MINISTARSTVO RADA I MIROVINSKOGA SUSTAVA</t>
  </si>
  <si>
    <t>Ministarstvo rada i mirovinskoga sustava</t>
  </si>
  <si>
    <t>Hrvatski zavod za mirovinsko osiguranje</t>
  </si>
  <si>
    <t>Hrvatski zavod za zapošljavanje</t>
  </si>
  <si>
    <t>Zavod za vještačenje, prof. rehab. i zapošlj. osoba s inv.</t>
  </si>
  <si>
    <t>Zavod za unapređivanje zaštite na radu</t>
  </si>
  <si>
    <t>Središnji registar osiguranika</t>
  </si>
  <si>
    <t>Agencija za osiguranje radničkih potraživanja</t>
  </si>
  <si>
    <t>MINISTARSTVO TURIZMA</t>
  </si>
  <si>
    <t>Ministarstvo turizma</t>
  </si>
  <si>
    <t>MINISTARSTVO UPRAVE</t>
  </si>
  <si>
    <t>Ministarstvo uprave</t>
  </si>
  <si>
    <t>Uredi državne uprave u županijama</t>
  </si>
  <si>
    <t>Državna škola za javnu upravu</t>
  </si>
  <si>
    <t>MINISTARSTVO ZDRAVSTVA</t>
  </si>
  <si>
    <t>Ministarstvo zdravstva</t>
  </si>
  <si>
    <t>Imunološki zavod</t>
  </si>
  <si>
    <t>Hrvatski zavod za javno zdravstvo</t>
  </si>
  <si>
    <t>Hrvatski zavod za transfuzijsku medicinu</t>
  </si>
  <si>
    <t>Klinički bolnički centar Rijeka</t>
  </si>
  <si>
    <t>Klinička bolnica Merkur</t>
  </si>
  <si>
    <t>Klinički bolnički centar Sestre milosrdnice</t>
  </si>
  <si>
    <t>Klinički bolnički centar Osijek</t>
  </si>
  <si>
    <t>Klinički bolnički centar Split</t>
  </si>
  <si>
    <t>Klinika za ortopediju Lovran</t>
  </si>
  <si>
    <t>Klinika za infektivne bolesti dr. Fran Mihaljević</t>
  </si>
  <si>
    <t>Hrvatski zavod za zaštitu zdravlja i sigurnost na radu</t>
  </si>
  <si>
    <t>Klinička bolnica Dubrava</t>
  </si>
  <si>
    <t>Klinički bolnički centar Zagreb</t>
  </si>
  <si>
    <t>Dom zdravlja Ministarstva unutarnjih poslova RH</t>
  </si>
  <si>
    <t>Hrvatski zavod za telemedicinu</t>
  </si>
  <si>
    <t>Agencija za kvalitetu i akreditaciju u zdravstvu i socijalnoj skrbi</t>
  </si>
  <si>
    <t>Hrvatski zavod za hitnu medicinu</t>
  </si>
  <si>
    <t>Klinika za dječje bolesti Zagreb</t>
  </si>
  <si>
    <t>MINISTARSTVO ZA DEMOGR., OBITELJ, MLADE I SOC. POLITIKU</t>
  </si>
  <si>
    <t>Ministarstvo za demografiju, obitelj, mlade i socijalnu politiku</t>
  </si>
  <si>
    <t>Proračunski korisnici u socijalnoj skrbi</t>
  </si>
  <si>
    <t>HRVATSKA AKADEMIJA ZNANOSTI I UMJETNOSTI</t>
  </si>
  <si>
    <t>Hrvatska akademija znanosti i umjetnosti</t>
  </si>
  <si>
    <t>MINISTARSTVO PRAVOSUĐA</t>
  </si>
  <si>
    <t>Ministarstvo pravosuđa</t>
  </si>
  <si>
    <t>Pravosudna akademija</t>
  </si>
  <si>
    <t>Zatvori i kaznionice</t>
  </si>
  <si>
    <t>Vrhovni sud Republike Hrvatske</t>
  </si>
  <si>
    <t>Visoki trgovački sud Republike Hrvatske</t>
  </si>
  <si>
    <t>Visoki upravni sud Republike Hrvatske</t>
  </si>
  <si>
    <t>Upravni sudovi</t>
  </si>
  <si>
    <t>Državno odvjetništvo Republike Hrvatske</t>
  </si>
  <si>
    <t>Državnoodvjetničko vijeće</t>
  </si>
  <si>
    <t>Državno sudbeno vijeće</t>
  </si>
  <si>
    <t>Visoki prekršajni sud Republike Hrvatske</t>
  </si>
  <si>
    <t>Županijski sudovi</t>
  </si>
  <si>
    <t>Trgovački sudovi</t>
  </si>
  <si>
    <t>Županijska državna odvjetništva</t>
  </si>
  <si>
    <t>Općinski sudovi</t>
  </si>
  <si>
    <t>Općinska državna odvjetništva</t>
  </si>
  <si>
    <t>Prekršajni sudovi</t>
  </si>
  <si>
    <t>Ured za suzbijanje korupcije i organiziranog kriminaliteta</t>
  </si>
  <si>
    <t>URED PUČKOG PRAVOBRANITELJA</t>
  </si>
  <si>
    <t>Ured pučkog pravobranitelja</t>
  </si>
  <si>
    <t>PRAVOBRANITELJ ZA DJECU</t>
  </si>
  <si>
    <t>Pravobranitelj za djecu</t>
  </si>
  <si>
    <t>PRAVOBRANITELJ/ICA ZA RAVNOPRAVNOST SPOLOVA</t>
  </si>
  <si>
    <t>Pravobranitelj/ica za ravnopravnost spolova</t>
  </si>
  <si>
    <t>PRAVOBRANITELJ ZA OSOBE S INVALIDITETOM</t>
  </si>
  <si>
    <t>Pravobranitelj za osobe s invaliditetom</t>
  </si>
  <si>
    <t>DRŽAVNI ZAVOD ZA STATISTIKU</t>
  </si>
  <si>
    <t>Državni zavod za statistiku</t>
  </si>
  <si>
    <t>DRŽAVNI URED ZA REVIZIJU</t>
  </si>
  <si>
    <t>Državni ured za reviziju</t>
  </si>
  <si>
    <t>DRŽAVNA KOMISIJA ZA KONTROLU POSTUPAKA JAVNE NABAVE</t>
  </si>
  <si>
    <t>Državna komisija za kontrolu postupaka javne nabave</t>
  </si>
  <si>
    <t>URED VIJEĆA ZA NACIONALNU SIGURNOST</t>
  </si>
  <si>
    <t>OPERATIVNO-TEHNIČKI CENTAR ZA NADZOR TELEKOMUNIKACIJA</t>
  </si>
  <si>
    <t>ZAVOD ZA SIGURNOST INFORMACIJSKIH SUSTAVA</t>
  </si>
  <si>
    <t>AGENCIJA ZA ZAŠTITU OSOBNIH PODATAKA</t>
  </si>
  <si>
    <t>Agencija za zaštitu osobnih podataka</t>
  </si>
  <si>
    <t>DRŽAVNI ZAVOD ZA RADIOLOŠKU I NUKLEARNU SIGURNOST</t>
  </si>
  <si>
    <t>Državni zavod za radiološku i nuklearnu sigurnost</t>
  </si>
  <si>
    <t>POVJERENIK ZA INFORMIRANJE</t>
  </si>
  <si>
    <t>Povjerenik za informiranje</t>
  </si>
  <si>
    <t>Izvor: Ministarstvo financija</t>
  </si>
  <si>
    <t>* preliminarni podaci</t>
  </si>
  <si>
    <t>010</t>
  </si>
  <si>
    <t>01005</t>
  </si>
  <si>
    <t>3</t>
  </si>
  <si>
    <t>4</t>
  </si>
  <si>
    <t>012</t>
  </si>
  <si>
    <t>01205</t>
  </si>
  <si>
    <t>013</t>
  </si>
  <si>
    <t>01305</t>
  </si>
  <si>
    <t>015</t>
  </si>
  <si>
    <t>01505</t>
  </si>
  <si>
    <t>017</t>
  </si>
  <si>
    <t>01705</t>
  </si>
  <si>
    <t>018</t>
  </si>
  <si>
    <t>01805</t>
  </si>
  <si>
    <t>020</t>
  </si>
  <si>
    <t>02005</t>
  </si>
  <si>
    <t>02006</t>
  </si>
  <si>
    <t>02010</t>
  </si>
  <si>
    <t>02015</t>
  </si>
  <si>
    <t>02021</t>
  </si>
  <si>
    <t>02030</t>
  </si>
  <si>
    <t>02035</t>
  </si>
  <si>
    <t>02042</t>
  </si>
  <si>
    <t>02044</t>
  </si>
  <si>
    <t>02046</t>
  </si>
  <si>
    <t>02087</t>
  </si>
  <si>
    <t>02090</t>
  </si>
  <si>
    <t>02091</t>
  </si>
  <si>
    <t>02092</t>
  </si>
  <si>
    <t>02097</t>
  </si>
  <si>
    <t>02099</t>
  </si>
  <si>
    <t>025</t>
  </si>
  <si>
    <t>02505</t>
  </si>
  <si>
    <t>02506</t>
  </si>
  <si>
    <t>02510</t>
  </si>
  <si>
    <t>02515</t>
  </si>
  <si>
    <t>02540</t>
  </si>
  <si>
    <t>02545</t>
  </si>
  <si>
    <t>49286</t>
  </si>
  <si>
    <t>49294</t>
  </si>
  <si>
    <t>027</t>
  </si>
  <si>
    <t>028</t>
  </si>
  <si>
    <t>02805</t>
  </si>
  <si>
    <t>029</t>
  </si>
  <si>
    <t>02905</t>
  </si>
  <si>
    <t>030</t>
  </si>
  <si>
    <t>03005</t>
  </si>
  <si>
    <t>032</t>
  </si>
  <si>
    <t>03205</t>
  </si>
  <si>
    <t>03210</t>
  </si>
  <si>
    <t>033</t>
  </si>
  <si>
    <t>03305</t>
  </si>
  <si>
    <t>034</t>
  </si>
  <si>
    <t>03405</t>
  </si>
  <si>
    <t>036</t>
  </si>
  <si>
    <t>03605</t>
  </si>
  <si>
    <t>040</t>
  </si>
  <si>
    <t>04005</t>
  </si>
  <si>
    <t>04035</t>
  </si>
  <si>
    <t>04040</t>
  </si>
  <si>
    <t>21908</t>
  </si>
  <si>
    <t>28305</t>
  </si>
  <si>
    <t>041</t>
  </si>
  <si>
    <t>04105</t>
  </si>
  <si>
    <t>04110</t>
  </si>
  <si>
    <t>04115</t>
  </si>
  <si>
    <t>048</t>
  </si>
  <si>
    <t>04805</t>
  </si>
  <si>
    <t>049</t>
  </si>
  <si>
    <t>04905</t>
  </si>
  <si>
    <t>04910</t>
  </si>
  <si>
    <t>04970</t>
  </si>
  <si>
    <t>04980</t>
  </si>
  <si>
    <t>04985</t>
  </si>
  <si>
    <t>04990</t>
  </si>
  <si>
    <t>04995</t>
  </si>
  <si>
    <t>44389</t>
  </si>
  <si>
    <t>47641</t>
  </si>
  <si>
    <t>47797</t>
  </si>
  <si>
    <t>49235</t>
  </si>
  <si>
    <t>051</t>
  </si>
  <si>
    <t>05105</t>
  </si>
  <si>
    <t>05110</t>
  </si>
  <si>
    <t>05115</t>
  </si>
  <si>
    <t>052</t>
  </si>
  <si>
    <t>05205</t>
  </si>
  <si>
    <t>054</t>
  </si>
  <si>
    <t>05405</t>
  </si>
  <si>
    <t>055</t>
  </si>
  <si>
    <t>01046</t>
  </si>
  <si>
    <t>05505</t>
  </si>
  <si>
    <t>05535</t>
  </si>
  <si>
    <t>05540</t>
  </si>
  <si>
    <t>22339</t>
  </si>
  <si>
    <t>23585</t>
  </si>
  <si>
    <t>25878</t>
  </si>
  <si>
    <t>44926</t>
  </si>
  <si>
    <t>45189</t>
  </si>
  <si>
    <t>49075</t>
  </si>
  <si>
    <t>060</t>
  </si>
  <si>
    <t>06005</t>
  </si>
  <si>
    <t>06025</t>
  </si>
  <si>
    <t>06030</t>
  </si>
  <si>
    <t>06035</t>
  </si>
  <si>
    <t>06040</t>
  </si>
  <si>
    <t>06045</t>
  </si>
  <si>
    <t>06050</t>
  </si>
  <si>
    <t>061</t>
  </si>
  <si>
    <t>06105</t>
  </si>
  <si>
    <t>06110</t>
  </si>
  <si>
    <t>06120</t>
  </si>
  <si>
    <t>06125</t>
  </si>
  <si>
    <t>065</t>
  </si>
  <si>
    <t>06505</t>
  </si>
  <si>
    <t>06545</t>
  </si>
  <si>
    <t>06550</t>
  </si>
  <si>
    <t>06560</t>
  </si>
  <si>
    <t>45228</t>
  </si>
  <si>
    <t>48031</t>
  </si>
  <si>
    <t>49083</t>
  </si>
  <si>
    <t>076</t>
  </si>
  <si>
    <t>07605</t>
  </si>
  <si>
    <t>07610</t>
  </si>
  <si>
    <t>07615</t>
  </si>
  <si>
    <t>07620</t>
  </si>
  <si>
    <t>07625</t>
  </si>
  <si>
    <t>07630</t>
  </si>
  <si>
    <t>077</t>
  </si>
  <si>
    <t>07705</t>
  </si>
  <si>
    <t>07710</t>
  </si>
  <si>
    <t>07715</t>
  </si>
  <si>
    <t>07720</t>
  </si>
  <si>
    <t>07725</t>
  </si>
  <si>
    <t>07730</t>
  </si>
  <si>
    <t>07735</t>
  </si>
  <si>
    <t>07740</t>
  </si>
  <si>
    <t>07745</t>
  </si>
  <si>
    <t>07750</t>
  </si>
  <si>
    <t>080</t>
  </si>
  <si>
    <t>08005</t>
  </si>
  <si>
    <t>08006</t>
  </si>
  <si>
    <t>08008</t>
  </si>
  <si>
    <t>08012</t>
  </si>
  <si>
    <t>21836</t>
  </si>
  <si>
    <t>21852</t>
  </si>
  <si>
    <t>21869</t>
  </si>
  <si>
    <t>23665</t>
  </si>
  <si>
    <t>23962</t>
  </si>
  <si>
    <t>38487</t>
  </si>
  <si>
    <t>40883</t>
  </si>
  <si>
    <t>43335</t>
  </si>
  <si>
    <t>45871</t>
  </si>
  <si>
    <t>46173</t>
  </si>
  <si>
    <t>086</t>
  </si>
  <si>
    <t>08605</t>
  </si>
  <si>
    <t>08620</t>
  </si>
  <si>
    <t>08625</t>
  </si>
  <si>
    <t>08635</t>
  </si>
  <si>
    <t>08640</t>
  </si>
  <si>
    <t>08645</t>
  </si>
  <si>
    <t>08650</t>
  </si>
  <si>
    <t>090</t>
  </si>
  <si>
    <t>09005</t>
  </si>
  <si>
    <t>095</t>
  </si>
  <si>
    <t>09505</t>
  </si>
  <si>
    <t>09510</t>
  </si>
  <si>
    <t>09515</t>
  </si>
  <si>
    <t>096</t>
  </si>
  <si>
    <t>09605</t>
  </si>
  <si>
    <t>26346</t>
  </si>
  <si>
    <t>26354</t>
  </si>
  <si>
    <t>26379</t>
  </si>
  <si>
    <t>26387</t>
  </si>
  <si>
    <t>26395</t>
  </si>
  <si>
    <t>26400</t>
  </si>
  <si>
    <t>26418</t>
  </si>
  <si>
    <t>26426</t>
  </si>
  <si>
    <t>26459</t>
  </si>
  <si>
    <t>26563</t>
  </si>
  <si>
    <t>26571</t>
  </si>
  <si>
    <t>38069</t>
  </si>
  <si>
    <t>41128</t>
  </si>
  <si>
    <t>43191</t>
  </si>
  <si>
    <t>44573</t>
  </si>
  <si>
    <t>47893</t>
  </si>
  <si>
    <t>102</t>
  </si>
  <si>
    <t>10205</t>
  </si>
  <si>
    <t>10208</t>
  </si>
  <si>
    <t>106</t>
  </si>
  <si>
    <t>10605</t>
  </si>
  <si>
    <t>110</t>
  </si>
  <si>
    <t>11005</t>
  </si>
  <si>
    <t>11006</t>
  </si>
  <si>
    <t>11010</t>
  </si>
  <si>
    <t>11015</t>
  </si>
  <si>
    <t>11020</t>
  </si>
  <si>
    <t>11025</t>
  </si>
  <si>
    <t>11027</t>
  </si>
  <si>
    <t>11030</t>
  </si>
  <si>
    <t>11035</t>
  </si>
  <si>
    <t>11036</t>
  </si>
  <si>
    <t>11040</t>
  </si>
  <si>
    <t>11045</t>
  </si>
  <si>
    <t>11050</t>
  </si>
  <si>
    <t>11055</t>
  </si>
  <si>
    <t>11065</t>
  </si>
  <si>
    <t>11070</t>
  </si>
  <si>
    <t>11075</t>
  </si>
  <si>
    <t>11091</t>
  </si>
  <si>
    <t>120</t>
  </si>
  <si>
    <t>12005</t>
  </si>
  <si>
    <t>121</t>
  </si>
  <si>
    <t>12105</t>
  </si>
  <si>
    <t>122</t>
  </si>
  <si>
    <t>12205</t>
  </si>
  <si>
    <t>123</t>
  </si>
  <si>
    <t>12305</t>
  </si>
  <si>
    <t>160</t>
  </si>
  <si>
    <t>16005</t>
  </si>
  <si>
    <t>185</t>
  </si>
  <si>
    <t>18505</t>
  </si>
  <si>
    <t>196</t>
  </si>
  <si>
    <t>19605</t>
  </si>
  <si>
    <t>240</t>
  </si>
  <si>
    <t>241</t>
  </si>
  <si>
    <t>242</t>
  </si>
  <si>
    <t>250</t>
  </si>
  <si>
    <t>25005</t>
  </si>
  <si>
    <t>256</t>
  </si>
  <si>
    <t>25605</t>
  </si>
  <si>
    <t>258</t>
  </si>
  <si>
    <t>25805</t>
  </si>
  <si>
    <t>Centar za praćenje poslovanja energetskog sektora i investicija</t>
  </si>
  <si>
    <t>Mjesečni izvještaj po organizacijskoj klasifikaciji Državnog proračuna i računima 3 i 4 ekonomske klasifikacije za razdoblje siječanj-srpanj 2016. i 2017. godine</t>
  </si>
  <si>
    <t>Siječanj-srpanj
2016.</t>
  </si>
  <si>
    <t>Siječanj-srpanj
2017.*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</si>
</sst>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/>
    <xf numFmtId="4" fontId="4" fillId="0" borderId="0" xfId="0" applyNumberFormat="1" applyFont="1" applyFill="1" applyBorder="1" applyAlignment="1" applyProtection="1"/>
    <xf numFmtId="4" fontId="5" fillId="0" borderId="0" xfId="0" applyNumberFormat="1" applyFont="1" applyFill="1" applyBorder="1" applyAlignment="1" applyProtection="1"/>
    <xf numFmtId="0" fontId="6" fillId="2" borderId="1" xfId="0" applyNumberFormat="1" applyFont="1" applyFill="1" applyBorder="1" applyAlignment="1" applyProtection="1">
      <alignment horizontal="left" vertical="center" indent="1"/>
    </xf>
    <xf numFmtId="0" fontId="1" fillId="2" borderId="2" xfId="0" applyNumberFormat="1" applyFont="1" applyFill="1" applyBorder="1" applyAlignment="1" applyProtection="1">
      <alignment horizontal="left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6" fillId="2" borderId="2" xfId="0" quotePrefix="1" applyNumberFormat="1" applyFont="1" applyFill="1" applyBorder="1" applyAlignment="1" applyProtection="1">
      <alignment horizontal="center" vertical="center" wrapText="1"/>
    </xf>
    <xf numFmtId="0" fontId="6" fillId="2" borderId="3" xfId="0" quotePrefix="1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/>
    <xf numFmtId="0" fontId="6" fillId="0" borderId="5" xfId="0" quotePrefix="1" applyNumberFormat="1" applyFont="1" applyFill="1" applyBorder="1" applyAlignment="1" applyProtection="1">
      <alignment horizontal="left" vertical="center"/>
    </xf>
    <xf numFmtId="3" fontId="6" fillId="0" borderId="5" xfId="0" applyNumberFormat="1" applyFont="1" applyFill="1" applyBorder="1" applyAlignment="1" applyProtection="1">
      <alignment vertical="center"/>
    </xf>
    <xf numFmtId="164" fontId="6" fillId="0" borderId="5" xfId="0" applyNumberFormat="1" applyFont="1" applyFill="1" applyBorder="1" applyAlignment="1" applyProtection="1">
      <alignment horizontal="right" vertical="center"/>
    </xf>
    <xf numFmtId="3" fontId="6" fillId="0" borderId="6" xfId="0" applyNumberFormat="1" applyFont="1" applyFill="1" applyBorder="1" applyAlignment="1" applyProtection="1">
      <alignment vertical="center"/>
    </xf>
    <xf numFmtId="0" fontId="1" fillId="0" borderId="7" xfId="0" quotePrefix="1" applyNumberFormat="1" applyFont="1" applyFill="1" applyBorder="1" applyAlignment="1" applyProtection="1">
      <alignment horizontal="left" vertical="center" indent="1"/>
    </xf>
    <xf numFmtId="0" fontId="1" fillId="0" borderId="0" xfId="0" quotePrefix="1" applyNumberFormat="1" applyFont="1" applyFill="1" applyBorder="1" applyAlignment="1" applyProtection="1">
      <alignment horizontal="left" vertical="center" wrapText="1"/>
    </xf>
    <xf numFmtId="3" fontId="1" fillId="0" borderId="0" xfId="0" applyNumberFormat="1" applyFont="1" applyFill="1" applyBorder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horizontal="right" vertical="center"/>
    </xf>
    <xf numFmtId="3" fontId="6" fillId="0" borderId="8" xfId="0" applyNumberFormat="1" applyFont="1" applyFill="1" applyBorder="1" applyAlignment="1" applyProtection="1">
      <alignment vertical="center"/>
    </xf>
    <xf numFmtId="0" fontId="1" fillId="0" borderId="7" xfId="0" applyNumberFormat="1" applyFont="1" applyFill="1" applyBorder="1" applyAlignment="1" applyProtection="1">
      <alignment horizontal="left" vertical="center" indent="2"/>
    </xf>
    <xf numFmtId="0" fontId="1" fillId="0" borderId="7" xfId="0" quotePrefix="1" applyNumberFormat="1" applyFont="1" applyFill="1" applyBorder="1" applyAlignment="1" applyProtection="1">
      <alignment horizontal="left" vertical="center" indent="2"/>
    </xf>
    <xf numFmtId="0" fontId="2" fillId="0" borderId="7" xfId="0" applyNumberFormat="1" applyFont="1" applyFill="1" applyBorder="1" applyAlignment="1" applyProtection="1">
      <alignment horizontal="left" vertical="center" indent="3"/>
    </xf>
    <xf numFmtId="0" fontId="2" fillId="0" borderId="7" xfId="0" quotePrefix="1" applyNumberFormat="1" applyFont="1" applyFill="1" applyBorder="1" applyAlignment="1" applyProtection="1">
      <alignment horizontal="left" vertical="center" indent="3"/>
    </xf>
    <xf numFmtId="0" fontId="2" fillId="0" borderId="0" xfId="0" quotePrefix="1" applyNumberFormat="1" applyFont="1" applyFill="1" applyBorder="1" applyAlignment="1" applyProtection="1">
      <alignment horizontal="left" vertical="center" wrapText="1"/>
    </xf>
    <xf numFmtId="3" fontId="2" fillId="0" borderId="0" xfId="0" applyNumberFormat="1" applyFont="1" applyFill="1" applyBorder="1" applyAlignment="1" applyProtection="1">
      <alignment horizontal="right" vertical="center"/>
    </xf>
    <xf numFmtId="164" fontId="7" fillId="0" borderId="0" xfId="0" applyNumberFormat="1" applyFont="1" applyFill="1" applyBorder="1" applyAlignment="1" applyProtection="1">
      <alignment horizontal="right" vertical="center"/>
    </xf>
    <xf numFmtId="3" fontId="7" fillId="0" borderId="8" xfId="0" applyNumberFormat="1" applyFont="1" applyFill="1" applyBorder="1" applyAlignment="1" applyProtection="1">
      <alignment horizontal="right" vertical="center"/>
    </xf>
    <xf numFmtId="0" fontId="1" fillId="0" borderId="0" xfId="0" quotePrefix="1" applyNumberFormat="1" applyFont="1" applyFill="1" applyBorder="1" applyAlignment="1" applyProtection="1">
      <alignment horizontal="left" vertical="center"/>
    </xf>
    <xf numFmtId="3" fontId="1" fillId="0" borderId="0" xfId="0" applyNumberFormat="1" applyFont="1" applyFill="1" applyBorder="1" applyAlignment="1" applyProtection="1">
      <alignment horizontal="right" vertical="center"/>
    </xf>
    <xf numFmtId="3" fontId="6" fillId="0" borderId="8" xfId="0" applyNumberFormat="1" applyFont="1" applyFill="1" applyBorder="1" applyAlignment="1" applyProtection="1">
      <alignment horizontal="right" vertical="center"/>
    </xf>
    <xf numFmtId="0" fontId="2" fillId="0" borderId="9" xfId="0" quotePrefix="1" applyNumberFormat="1" applyFont="1" applyFill="1" applyBorder="1" applyAlignment="1" applyProtection="1">
      <alignment horizontal="left" vertical="center" indent="3"/>
    </xf>
    <xf numFmtId="0" fontId="2" fillId="0" borderId="10" xfId="0" quotePrefix="1" applyNumberFormat="1" applyFont="1" applyFill="1" applyBorder="1" applyAlignment="1" applyProtection="1">
      <alignment horizontal="left" vertical="center" wrapText="1"/>
    </xf>
    <xf numFmtId="3" fontId="2" fillId="0" borderId="10" xfId="0" applyNumberFormat="1" applyFont="1" applyFill="1" applyBorder="1" applyAlignment="1" applyProtection="1">
      <alignment horizontal="right" vertical="center"/>
    </xf>
    <xf numFmtId="164" fontId="7" fillId="0" borderId="10" xfId="0" applyNumberFormat="1" applyFont="1" applyFill="1" applyBorder="1" applyAlignment="1" applyProtection="1">
      <alignment horizontal="right" vertical="center"/>
    </xf>
    <xf numFmtId="3" fontId="7" fillId="0" borderId="11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/>
    <xf numFmtId="0" fontId="2" fillId="0" borderId="0" xfId="0" quotePrefix="1" applyNumberFormat="1" applyFont="1" applyFill="1" applyBorder="1" applyAlignment="1" applyProtection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9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4" sqref="E4"/>
    </sheetView>
  </sheetViews>
  <sheetFormatPr defaultRowHeight="12.75" customHeight="1" x14ac:dyDescent="0.25"/>
  <cols>
    <col min="2" max="2" width="61" bestFit="1" customWidth="1"/>
    <col min="3" max="3" width="13.85546875" bestFit="1" customWidth="1"/>
    <col min="4" max="4" width="14.85546875" bestFit="1" customWidth="1"/>
    <col min="5" max="5" width="13.85546875" bestFit="1" customWidth="1"/>
    <col min="6" max="6" width="7.140625" bestFit="1" customWidth="1"/>
    <col min="7" max="7" width="10.28515625" bestFit="1" customWidth="1"/>
    <col min="8" max="8" width="12.7109375" bestFit="1" customWidth="1"/>
  </cols>
  <sheetData>
    <row r="1" spans="1:8" ht="12.75" customHeight="1" x14ac:dyDescent="0.25">
      <c r="A1" s="4" t="s">
        <v>472</v>
      </c>
      <c r="B1" s="2"/>
      <c r="C1" s="1"/>
      <c r="D1" s="1"/>
      <c r="E1" s="1"/>
      <c r="F1" s="3"/>
      <c r="G1" s="3"/>
      <c r="H1" s="1"/>
    </row>
    <row r="2" spans="1:8" ht="12.75" customHeight="1" thickBot="1" x14ac:dyDescent="0.3">
      <c r="A2" s="1"/>
      <c r="B2" s="2"/>
      <c r="C2" s="5"/>
      <c r="D2" s="5"/>
      <c r="E2" s="5"/>
      <c r="F2" s="5"/>
      <c r="G2" s="6"/>
      <c r="H2" s="6"/>
    </row>
    <row r="3" spans="1:8" ht="42" customHeight="1" x14ac:dyDescent="0.25">
      <c r="A3" s="7"/>
      <c r="B3" s="8" t="s">
        <v>0</v>
      </c>
      <c r="C3" s="9" t="s">
        <v>473</v>
      </c>
      <c r="D3" s="9" t="s">
        <v>1</v>
      </c>
      <c r="E3" s="9" t="s">
        <v>474</v>
      </c>
      <c r="F3" s="10" t="s">
        <v>2</v>
      </c>
      <c r="G3" s="10" t="s">
        <v>3</v>
      </c>
      <c r="H3" s="11" t="s">
        <v>4</v>
      </c>
    </row>
    <row r="4" spans="1:8" ht="12.75" customHeight="1" x14ac:dyDescent="0.25">
      <c r="A4" s="12"/>
      <c r="B4" s="13" t="s">
        <v>5</v>
      </c>
      <c r="C4" s="14">
        <f>+C5+C9+C13+C17+C21+C25+C29+C78+C101+C102+C106+C110+C114+C121+C125+C129+C133+C149+C159+C163+C196+C205+C209+C213+C243+C265+C278+C300+C318+C349+C392+C414+C418+C428+C486+C493+C497+C544+C548+C552+C556+C560+C564+C568+C572+C573+C574+C575+C579+C583</f>
        <v>69809986862.62001</v>
      </c>
      <c r="D4" s="14">
        <f>+D5+D9+D13+D17+D21+D25+D29+D78+D101+D102+D106+D110+D114+D121+D125+D129+D133+D149+D159+D163+D196+D205+D209+D213+D243+D265+D278+D300+D318+D349+D392+D414+D418+D428+D486+D493+D497+D544+D548+D552+D556+D560+D564+D568+D572+D573+D574+D575+D579+D583</f>
        <v>128389539569</v>
      </c>
      <c r="E4" s="14">
        <f>+E5+E9+E13+E17+E21+E25+E29+E78+E101+E102+E106+E110+E114+E121+E125+E129+E133+E149+E159+E163+E196+E205+E209+E213+E243+E265+E278+E300+E318+E349+E392+E414+E418+E428+E486+E493+E497+E544+E548+E552+E556+E560+E564+E568+E572+E573+E574+E575+E579+E583</f>
        <v>70903435535</v>
      </c>
      <c r="F4" s="15">
        <f t="shared" ref="F4:F67" si="0">IF(C4=0,"x",E4/C4*100)</f>
        <v>101.56632126937912</v>
      </c>
      <c r="G4" s="15">
        <f t="shared" ref="G4:G67" si="1">IF(D4=0,"x",E4/D4*100)</f>
        <v>55.225243250361991</v>
      </c>
      <c r="H4" s="16">
        <f>+H5+H9+H13+H17+H21+H25+H29+H78+H101+H102+H106+H110+H114+H121+H133+H149+H159+H163+H196+H205+H213+H243+H265+H278+H300+H318+H349+H392+H414+H418+H428+H486+H493+H497+H544+H548+H552+H556+H560+H564+H568+H572+H573+H574+H575+H579+H583</f>
        <v>931738183.86999691</v>
      </c>
    </row>
    <row r="5" spans="1:8" ht="12.75" customHeight="1" x14ac:dyDescent="0.25">
      <c r="A5" s="17" t="s">
        <v>239</v>
      </c>
      <c r="B5" s="18" t="s">
        <v>6</v>
      </c>
      <c r="C5" s="19">
        <v>70825290.829999998</v>
      </c>
      <c r="D5" s="19">
        <v>143056920</v>
      </c>
      <c r="E5" s="19">
        <v>69866525.349999994</v>
      </c>
      <c r="F5" s="20">
        <f t="shared" si="0"/>
        <v>98.646295032799372</v>
      </c>
      <c r="G5" s="20">
        <f t="shared" si="1"/>
        <v>48.838270354205861</v>
      </c>
      <c r="H5" s="21">
        <f t="shared" ref="H5:H68" si="2">+E5-C5</f>
        <v>-958765.48000000417</v>
      </c>
    </row>
    <row r="6" spans="1:8" ht="12.75" customHeight="1" x14ac:dyDescent="0.25">
      <c r="A6" s="23" t="s">
        <v>240</v>
      </c>
      <c r="B6" s="18" t="s">
        <v>7</v>
      </c>
      <c r="C6" s="19">
        <v>70825290.829999998</v>
      </c>
      <c r="D6" s="19">
        <v>143056920</v>
      </c>
      <c r="E6" s="19">
        <v>69866525.349999994</v>
      </c>
      <c r="F6" s="20">
        <f t="shared" si="0"/>
        <v>98.646295032799372</v>
      </c>
      <c r="G6" s="20">
        <f t="shared" si="1"/>
        <v>48.838270354205861</v>
      </c>
      <c r="H6" s="21">
        <f t="shared" si="2"/>
        <v>-958765.48000000417</v>
      </c>
    </row>
    <row r="7" spans="1:8" ht="12.75" customHeight="1" x14ac:dyDescent="0.25">
      <c r="A7" s="25" t="s">
        <v>241</v>
      </c>
      <c r="B7" s="26" t="s">
        <v>8</v>
      </c>
      <c r="C7" s="27">
        <v>70625970.819999993</v>
      </c>
      <c r="D7" s="27">
        <v>140485920</v>
      </c>
      <c r="E7" s="27">
        <v>69684863.409999996</v>
      </c>
      <c r="F7" s="28">
        <f t="shared" si="0"/>
        <v>98.667476851541565</v>
      </c>
      <c r="G7" s="28">
        <f t="shared" si="1"/>
        <v>49.602738416775146</v>
      </c>
      <c r="H7" s="29">
        <f t="shared" si="2"/>
        <v>-941107.40999999642</v>
      </c>
    </row>
    <row r="8" spans="1:8" ht="12.75" customHeight="1" x14ac:dyDescent="0.25">
      <c r="A8" s="25" t="s">
        <v>242</v>
      </c>
      <c r="B8" s="26" t="s">
        <v>9</v>
      </c>
      <c r="C8" s="27">
        <v>199320.01</v>
      </c>
      <c r="D8" s="27">
        <v>2571000</v>
      </c>
      <c r="E8" s="27">
        <v>181661.94</v>
      </c>
      <c r="F8" s="28">
        <f t="shared" si="0"/>
        <v>91.1408443136241</v>
      </c>
      <c r="G8" s="28">
        <f t="shared" si="1"/>
        <v>7.0658086347724618</v>
      </c>
      <c r="H8" s="29">
        <f t="shared" si="2"/>
        <v>-17658.070000000007</v>
      </c>
    </row>
    <row r="9" spans="1:8" ht="12.75" customHeight="1" x14ac:dyDescent="0.25">
      <c r="A9" s="17" t="s">
        <v>243</v>
      </c>
      <c r="B9" s="18" t="s">
        <v>10</v>
      </c>
      <c r="C9" s="19">
        <v>31038103.469999999</v>
      </c>
      <c r="D9" s="19">
        <v>17106451</v>
      </c>
      <c r="E9" s="19">
        <v>12826789.15</v>
      </c>
      <c r="F9" s="20">
        <f t="shared" si="0"/>
        <v>41.325943649868243</v>
      </c>
      <c r="G9" s="20">
        <f t="shared" si="1"/>
        <v>74.982175730079831</v>
      </c>
      <c r="H9" s="21">
        <f t="shared" si="2"/>
        <v>-18211314.32</v>
      </c>
    </row>
    <row r="10" spans="1:8" ht="12.75" customHeight="1" x14ac:dyDescent="0.25">
      <c r="A10" s="23" t="s">
        <v>244</v>
      </c>
      <c r="B10" s="18" t="s">
        <v>11</v>
      </c>
      <c r="C10" s="19">
        <v>31038103.469999999</v>
      </c>
      <c r="D10" s="19">
        <v>17106451</v>
      </c>
      <c r="E10" s="19">
        <v>12826789.15</v>
      </c>
      <c r="F10" s="20">
        <f t="shared" si="0"/>
        <v>41.325943649868243</v>
      </c>
      <c r="G10" s="20">
        <f t="shared" si="1"/>
        <v>74.982175730079831</v>
      </c>
      <c r="H10" s="21">
        <f t="shared" si="2"/>
        <v>-18211314.32</v>
      </c>
    </row>
    <row r="11" spans="1:8" ht="12.75" customHeight="1" x14ac:dyDescent="0.25">
      <c r="A11" s="25" t="s">
        <v>241</v>
      </c>
      <c r="B11" s="26" t="s">
        <v>8</v>
      </c>
      <c r="C11" s="27">
        <v>30972075.010000002</v>
      </c>
      <c r="D11" s="27">
        <v>16568451</v>
      </c>
      <c r="E11" s="27">
        <v>12822248.65</v>
      </c>
      <c r="F11" s="28">
        <f t="shared" si="0"/>
        <v>41.39938523931658</v>
      </c>
      <c r="G11" s="28">
        <f t="shared" si="1"/>
        <v>77.389543838467461</v>
      </c>
      <c r="H11" s="29">
        <f t="shared" si="2"/>
        <v>-18149826.359999999</v>
      </c>
    </row>
    <row r="12" spans="1:8" ht="12.75" customHeight="1" x14ac:dyDescent="0.25">
      <c r="A12" s="25" t="s">
        <v>242</v>
      </c>
      <c r="B12" s="26" t="s">
        <v>9</v>
      </c>
      <c r="C12" s="27">
        <v>66028.460000000006</v>
      </c>
      <c r="D12" s="27">
        <v>538000</v>
      </c>
      <c r="E12" s="27">
        <v>4540.5</v>
      </c>
      <c r="F12" s="28">
        <f t="shared" si="0"/>
        <v>6.876580189815118</v>
      </c>
      <c r="G12" s="28">
        <f t="shared" si="1"/>
        <v>0.84395910780669137</v>
      </c>
      <c r="H12" s="29">
        <f t="shared" si="2"/>
        <v>-61487.960000000006</v>
      </c>
    </row>
    <row r="13" spans="1:8" ht="25.5" x14ac:dyDescent="0.25">
      <c r="A13" s="17" t="s">
        <v>245</v>
      </c>
      <c r="B13" s="18" t="s">
        <v>12</v>
      </c>
      <c r="C13" s="19">
        <v>265093.77</v>
      </c>
      <c r="D13" s="19">
        <v>0</v>
      </c>
      <c r="E13" s="19"/>
      <c r="F13" s="20">
        <f t="shared" si="0"/>
        <v>0</v>
      </c>
      <c r="G13" s="20" t="str">
        <f t="shared" si="1"/>
        <v>x</v>
      </c>
      <c r="H13" s="21">
        <f t="shared" si="2"/>
        <v>-265093.77</v>
      </c>
    </row>
    <row r="14" spans="1:8" ht="25.5" x14ac:dyDescent="0.25">
      <c r="A14" s="23" t="s">
        <v>246</v>
      </c>
      <c r="B14" s="18" t="s">
        <v>13</v>
      </c>
      <c r="C14" s="19">
        <v>265093.77</v>
      </c>
      <c r="D14" s="19">
        <v>0</v>
      </c>
      <c r="E14" s="19"/>
      <c r="F14" s="20">
        <f t="shared" si="0"/>
        <v>0</v>
      </c>
      <c r="G14" s="20" t="str">
        <f t="shared" si="1"/>
        <v>x</v>
      </c>
      <c r="H14" s="21">
        <f t="shared" si="2"/>
        <v>-265093.77</v>
      </c>
    </row>
    <row r="15" spans="1:8" ht="12.75" customHeight="1" x14ac:dyDescent="0.25">
      <c r="A15" s="25" t="s">
        <v>241</v>
      </c>
      <c r="B15" s="26" t="s">
        <v>8</v>
      </c>
      <c r="C15" s="27">
        <v>265093.77</v>
      </c>
      <c r="D15" s="27">
        <v>0</v>
      </c>
      <c r="E15" s="27"/>
      <c r="F15" s="28">
        <f t="shared" si="0"/>
        <v>0</v>
      </c>
      <c r="G15" s="28" t="str">
        <f t="shared" si="1"/>
        <v>x</v>
      </c>
      <c r="H15" s="29">
        <f t="shared" si="2"/>
        <v>-265093.77</v>
      </c>
    </row>
    <row r="16" spans="1:8" ht="12.75" customHeight="1" x14ac:dyDescent="0.25">
      <c r="A16" s="25" t="s">
        <v>242</v>
      </c>
      <c r="B16" s="26" t="s">
        <v>9</v>
      </c>
      <c r="C16" s="27"/>
      <c r="D16" s="27"/>
      <c r="E16" s="27"/>
      <c r="F16" s="28" t="str">
        <f t="shared" si="0"/>
        <v>x</v>
      </c>
      <c r="G16" s="28" t="str">
        <f t="shared" si="1"/>
        <v>x</v>
      </c>
      <c r="H16" s="29">
        <f t="shared" si="2"/>
        <v>0</v>
      </c>
    </row>
    <row r="17" spans="1:8" ht="12.75" customHeight="1" x14ac:dyDescent="0.25">
      <c r="A17" s="17" t="s">
        <v>247</v>
      </c>
      <c r="B17" s="18" t="s">
        <v>14</v>
      </c>
      <c r="C17" s="19">
        <v>18480366.539999999</v>
      </c>
      <c r="D17" s="19">
        <v>37736526</v>
      </c>
      <c r="E17" s="19">
        <v>17748097.649999999</v>
      </c>
      <c r="F17" s="20">
        <f t="shared" si="0"/>
        <v>96.037584598687289</v>
      </c>
      <c r="G17" s="20">
        <f t="shared" si="1"/>
        <v>47.031615072357212</v>
      </c>
      <c r="H17" s="21">
        <f t="shared" si="2"/>
        <v>-732268.8900000006</v>
      </c>
    </row>
    <row r="18" spans="1:8" ht="12.75" customHeight="1" x14ac:dyDescent="0.25">
      <c r="A18" s="23" t="s">
        <v>248</v>
      </c>
      <c r="B18" s="18" t="s">
        <v>15</v>
      </c>
      <c r="C18" s="19">
        <v>18480366.539999999</v>
      </c>
      <c r="D18" s="19">
        <v>37736526</v>
      </c>
      <c r="E18" s="19">
        <v>17748097.649999999</v>
      </c>
      <c r="F18" s="20">
        <f t="shared" si="0"/>
        <v>96.037584598687289</v>
      </c>
      <c r="G18" s="20">
        <f t="shared" si="1"/>
        <v>47.031615072357212</v>
      </c>
      <c r="H18" s="21">
        <f t="shared" si="2"/>
        <v>-732268.8900000006</v>
      </c>
    </row>
    <row r="19" spans="1:8" ht="12.75" customHeight="1" x14ac:dyDescent="0.25">
      <c r="A19" s="25" t="s">
        <v>241</v>
      </c>
      <c r="B19" s="26" t="s">
        <v>8</v>
      </c>
      <c r="C19" s="27">
        <v>18395449.760000002</v>
      </c>
      <c r="D19" s="27">
        <v>36723026</v>
      </c>
      <c r="E19" s="27">
        <v>17610416.399999999</v>
      </c>
      <c r="F19" s="28">
        <f t="shared" si="0"/>
        <v>95.732459003492167</v>
      </c>
      <c r="G19" s="28">
        <f t="shared" si="1"/>
        <v>47.954698504420627</v>
      </c>
      <c r="H19" s="29">
        <f t="shared" si="2"/>
        <v>-785033.36000000313</v>
      </c>
    </row>
    <row r="20" spans="1:8" ht="12.75" customHeight="1" x14ac:dyDescent="0.25">
      <c r="A20" s="25" t="s">
        <v>242</v>
      </c>
      <c r="B20" s="26" t="s">
        <v>9</v>
      </c>
      <c r="C20" s="27">
        <v>84916.78</v>
      </c>
      <c r="D20" s="27">
        <v>1013500</v>
      </c>
      <c r="E20" s="27">
        <v>137681.25</v>
      </c>
      <c r="F20" s="28">
        <f t="shared" si="0"/>
        <v>162.13668252611558</v>
      </c>
      <c r="G20" s="28">
        <f t="shared" si="1"/>
        <v>13.584731129748398</v>
      </c>
      <c r="H20" s="29">
        <f t="shared" si="2"/>
        <v>52764.47</v>
      </c>
    </row>
    <row r="21" spans="1:8" ht="12.75" customHeight="1" x14ac:dyDescent="0.25">
      <c r="A21" s="17" t="s">
        <v>249</v>
      </c>
      <c r="B21" s="18" t="s">
        <v>16</v>
      </c>
      <c r="C21" s="19">
        <v>14849598.800000001</v>
      </c>
      <c r="D21" s="19">
        <v>32086265</v>
      </c>
      <c r="E21" s="19">
        <v>16807397.879999999</v>
      </c>
      <c r="F21" s="20">
        <f t="shared" si="0"/>
        <v>113.18418838359456</v>
      </c>
      <c r="G21" s="20">
        <f t="shared" si="1"/>
        <v>52.381908209010916</v>
      </c>
      <c r="H21" s="21">
        <f t="shared" si="2"/>
        <v>1957799.0799999982</v>
      </c>
    </row>
    <row r="22" spans="1:8" ht="12.75" customHeight="1" x14ac:dyDescent="0.25">
      <c r="A22" s="23" t="s">
        <v>250</v>
      </c>
      <c r="B22" s="18" t="s">
        <v>17</v>
      </c>
      <c r="C22" s="19">
        <v>14849598.800000001</v>
      </c>
      <c r="D22" s="19">
        <v>32086265</v>
      </c>
      <c r="E22" s="19">
        <v>16807397.879999999</v>
      </c>
      <c r="F22" s="20">
        <f t="shared" si="0"/>
        <v>113.18418838359456</v>
      </c>
      <c r="G22" s="20">
        <f t="shared" si="1"/>
        <v>52.381908209010916</v>
      </c>
      <c r="H22" s="21">
        <f t="shared" si="2"/>
        <v>1957799.0799999982</v>
      </c>
    </row>
    <row r="23" spans="1:8" ht="12.75" customHeight="1" x14ac:dyDescent="0.25">
      <c r="A23" s="25" t="s">
        <v>241</v>
      </c>
      <c r="B23" s="26" t="s">
        <v>8</v>
      </c>
      <c r="C23" s="27">
        <v>14648874.550000001</v>
      </c>
      <c r="D23" s="27">
        <v>31700265</v>
      </c>
      <c r="E23" s="27">
        <v>16626594.26</v>
      </c>
      <c r="F23" s="28">
        <f t="shared" si="0"/>
        <v>113.50083041021057</v>
      </c>
      <c r="G23" s="28">
        <f t="shared" si="1"/>
        <v>52.449385707027993</v>
      </c>
      <c r="H23" s="29">
        <f t="shared" si="2"/>
        <v>1977719.709999999</v>
      </c>
    </row>
    <row r="24" spans="1:8" ht="12.75" customHeight="1" x14ac:dyDescent="0.25">
      <c r="A24" s="25" t="s">
        <v>242</v>
      </c>
      <c r="B24" s="26" t="s">
        <v>9</v>
      </c>
      <c r="C24" s="27">
        <v>200724.25</v>
      </c>
      <c r="D24" s="27">
        <v>386000</v>
      </c>
      <c r="E24" s="27">
        <v>180803.62</v>
      </c>
      <c r="F24" s="28">
        <f t="shared" si="0"/>
        <v>90.075623647865172</v>
      </c>
      <c r="G24" s="28">
        <f t="shared" si="1"/>
        <v>46.840316062176164</v>
      </c>
      <c r="H24" s="29">
        <f t="shared" si="2"/>
        <v>-19920.630000000005</v>
      </c>
    </row>
    <row r="25" spans="1:8" ht="12.75" customHeight="1" x14ac:dyDescent="0.25">
      <c r="A25" s="17" t="s">
        <v>251</v>
      </c>
      <c r="B25" s="18" t="s">
        <v>18</v>
      </c>
      <c r="C25" s="19">
        <v>5886004.2000000002</v>
      </c>
      <c r="D25" s="19">
        <v>11800805</v>
      </c>
      <c r="E25" s="19">
        <v>6031005.3799999999</v>
      </c>
      <c r="F25" s="20">
        <f t="shared" si="0"/>
        <v>102.46349093668672</v>
      </c>
      <c r="G25" s="20">
        <f t="shared" si="1"/>
        <v>51.106728566398651</v>
      </c>
      <c r="H25" s="21">
        <f t="shared" si="2"/>
        <v>145001.1799999997</v>
      </c>
    </row>
    <row r="26" spans="1:8" ht="12.75" customHeight="1" x14ac:dyDescent="0.25">
      <c r="A26" s="23" t="s">
        <v>252</v>
      </c>
      <c r="B26" s="18" t="s">
        <v>19</v>
      </c>
      <c r="C26" s="19">
        <v>5886004.2000000002</v>
      </c>
      <c r="D26" s="19">
        <v>11800805</v>
      </c>
      <c r="E26" s="19">
        <v>6031005.3799999999</v>
      </c>
      <c r="F26" s="20">
        <f t="shared" si="0"/>
        <v>102.46349093668672</v>
      </c>
      <c r="G26" s="20">
        <f t="shared" si="1"/>
        <v>51.106728566398651</v>
      </c>
      <c r="H26" s="21">
        <f t="shared" si="2"/>
        <v>145001.1799999997</v>
      </c>
    </row>
    <row r="27" spans="1:8" ht="12.75" customHeight="1" x14ac:dyDescent="0.25">
      <c r="A27" s="25" t="s">
        <v>241</v>
      </c>
      <c r="B27" s="26" t="s">
        <v>8</v>
      </c>
      <c r="C27" s="27">
        <v>5832274.2000000002</v>
      </c>
      <c r="D27" s="27">
        <v>11702805</v>
      </c>
      <c r="E27" s="27">
        <v>5956254.5</v>
      </c>
      <c r="F27" s="28">
        <f t="shared" si="0"/>
        <v>102.12576253702201</v>
      </c>
      <c r="G27" s="28">
        <f t="shared" si="1"/>
        <v>50.895956140429575</v>
      </c>
      <c r="H27" s="29">
        <f t="shared" si="2"/>
        <v>123980.29999999981</v>
      </c>
    </row>
    <row r="28" spans="1:8" ht="12.75" customHeight="1" x14ac:dyDescent="0.25">
      <c r="A28" s="25" t="s">
        <v>242</v>
      </c>
      <c r="B28" s="26" t="s">
        <v>9</v>
      </c>
      <c r="C28" s="27">
        <v>53730</v>
      </c>
      <c r="D28" s="27">
        <v>98000</v>
      </c>
      <c r="E28" s="27">
        <v>74750.880000000005</v>
      </c>
      <c r="F28" s="28">
        <f t="shared" si="0"/>
        <v>139.12317141261866</v>
      </c>
      <c r="G28" s="28">
        <f t="shared" si="1"/>
        <v>76.276408163265302</v>
      </c>
      <c r="H28" s="29">
        <f t="shared" si="2"/>
        <v>21020.880000000005</v>
      </c>
    </row>
    <row r="29" spans="1:8" ht="12.75" customHeight="1" x14ac:dyDescent="0.25">
      <c r="A29" s="17" t="s">
        <v>253</v>
      </c>
      <c r="B29" s="18" t="s">
        <v>20</v>
      </c>
      <c r="C29" s="19">
        <v>123816214.37</v>
      </c>
      <c r="D29" s="19">
        <v>352165922</v>
      </c>
      <c r="E29" s="19">
        <v>152813374.68000001</v>
      </c>
      <c r="F29" s="20">
        <f t="shared" si="0"/>
        <v>123.41951775665487</v>
      </c>
      <c r="G29" s="20">
        <f t="shared" si="1"/>
        <v>43.39243667080315</v>
      </c>
      <c r="H29" s="21">
        <f t="shared" si="2"/>
        <v>28997160.310000002</v>
      </c>
    </row>
    <row r="30" spans="1:8" ht="12.75" customHeight="1" x14ac:dyDescent="0.25">
      <c r="A30" s="23" t="s">
        <v>254</v>
      </c>
      <c r="B30" s="18" t="s">
        <v>21</v>
      </c>
      <c r="C30" s="19">
        <v>10700290.289999999</v>
      </c>
      <c r="D30" s="19">
        <v>27278769</v>
      </c>
      <c r="E30" s="19">
        <v>10801163.119999999</v>
      </c>
      <c r="F30" s="20">
        <f t="shared" si="0"/>
        <v>100.94271115330649</v>
      </c>
      <c r="G30" s="20">
        <f t="shared" si="1"/>
        <v>39.595493183728337</v>
      </c>
      <c r="H30" s="21">
        <f t="shared" si="2"/>
        <v>100872.83000000007</v>
      </c>
    </row>
    <row r="31" spans="1:8" ht="12.75" customHeight="1" x14ac:dyDescent="0.25">
      <c r="A31" s="25" t="s">
        <v>241</v>
      </c>
      <c r="B31" s="26" t="s">
        <v>8</v>
      </c>
      <c r="C31" s="27">
        <v>10505520.1</v>
      </c>
      <c r="D31" s="27">
        <v>25578769</v>
      </c>
      <c r="E31" s="27">
        <v>10782655.119999999</v>
      </c>
      <c r="F31" s="28">
        <f t="shared" si="0"/>
        <v>102.63799428645137</v>
      </c>
      <c r="G31" s="28">
        <f t="shared" si="1"/>
        <v>42.154706975929919</v>
      </c>
      <c r="H31" s="29">
        <f t="shared" si="2"/>
        <v>277135.01999999955</v>
      </c>
    </row>
    <row r="32" spans="1:8" ht="12.75" customHeight="1" x14ac:dyDescent="0.25">
      <c r="A32" s="25" t="s">
        <v>242</v>
      </c>
      <c r="B32" s="26" t="s">
        <v>9</v>
      </c>
      <c r="C32" s="27">
        <v>194770.19</v>
      </c>
      <c r="D32" s="27">
        <v>1700000</v>
      </c>
      <c r="E32" s="27">
        <v>18508</v>
      </c>
      <c r="F32" s="28">
        <f t="shared" si="0"/>
        <v>9.5024808467866659</v>
      </c>
      <c r="G32" s="28">
        <f t="shared" si="1"/>
        <v>1.0887058823529412</v>
      </c>
      <c r="H32" s="29">
        <f t="shared" si="2"/>
        <v>-176262.19</v>
      </c>
    </row>
    <row r="33" spans="1:8" ht="12.75" customHeight="1" x14ac:dyDescent="0.25">
      <c r="A33" s="23" t="s">
        <v>255</v>
      </c>
      <c r="B33" s="18" t="s">
        <v>22</v>
      </c>
      <c r="C33" s="19">
        <v>3989606.2</v>
      </c>
      <c r="D33" s="19">
        <v>12503353</v>
      </c>
      <c r="E33" s="19">
        <v>4970326.66</v>
      </c>
      <c r="F33" s="20">
        <f t="shared" si="0"/>
        <v>124.58188630246264</v>
      </c>
      <c r="G33" s="20">
        <f t="shared" si="1"/>
        <v>39.75195021687383</v>
      </c>
      <c r="H33" s="21">
        <f t="shared" si="2"/>
        <v>980720.46</v>
      </c>
    </row>
    <row r="34" spans="1:8" ht="12.75" customHeight="1" x14ac:dyDescent="0.25">
      <c r="A34" s="25" t="s">
        <v>241</v>
      </c>
      <c r="B34" s="26" t="s">
        <v>8</v>
      </c>
      <c r="C34" s="27">
        <v>3985612.2</v>
      </c>
      <c r="D34" s="27">
        <v>12034853</v>
      </c>
      <c r="E34" s="27">
        <v>4929562.72</v>
      </c>
      <c r="F34" s="28">
        <f t="shared" si="0"/>
        <v>123.68395299472436</v>
      </c>
      <c r="G34" s="28">
        <f t="shared" si="1"/>
        <v>40.960722328723079</v>
      </c>
      <c r="H34" s="29">
        <f t="shared" si="2"/>
        <v>943950.51999999955</v>
      </c>
    </row>
    <row r="35" spans="1:8" ht="12.75" customHeight="1" x14ac:dyDescent="0.25">
      <c r="A35" s="25" t="s">
        <v>242</v>
      </c>
      <c r="B35" s="26" t="s">
        <v>9</v>
      </c>
      <c r="C35" s="27">
        <v>3994</v>
      </c>
      <c r="D35" s="27">
        <v>468500</v>
      </c>
      <c r="E35" s="27">
        <v>40763.94</v>
      </c>
      <c r="F35" s="28">
        <f t="shared" si="0"/>
        <v>1020.6294441662495</v>
      </c>
      <c r="G35" s="28">
        <f t="shared" si="1"/>
        <v>8.7009477054429034</v>
      </c>
      <c r="H35" s="29">
        <f t="shared" si="2"/>
        <v>36769.94</v>
      </c>
    </row>
    <row r="36" spans="1:8" ht="12.75" customHeight="1" x14ac:dyDescent="0.25">
      <c r="A36" s="23" t="s">
        <v>256</v>
      </c>
      <c r="B36" s="18" t="s">
        <v>23</v>
      </c>
      <c r="C36" s="19">
        <v>33010662.59</v>
      </c>
      <c r="D36" s="19">
        <v>147262303</v>
      </c>
      <c r="E36" s="19">
        <v>43363380.100000001</v>
      </c>
      <c r="F36" s="20">
        <f t="shared" si="0"/>
        <v>131.36173798927675</v>
      </c>
      <c r="G36" s="20">
        <f t="shared" si="1"/>
        <v>29.446354713059186</v>
      </c>
      <c r="H36" s="21">
        <f t="shared" si="2"/>
        <v>10352717.510000002</v>
      </c>
    </row>
    <row r="37" spans="1:8" ht="12.75" customHeight="1" x14ac:dyDescent="0.25">
      <c r="A37" s="25" t="s">
        <v>241</v>
      </c>
      <c r="B37" s="26" t="s">
        <v>8</v>
      </c>
      <c r="C37" s="27">
        <v>32959703.98</v>
      </c>
      <c r="D37" s="27">
        <v>146791803</v>
      </c>
      <c r="E37" s="27">
        <v>43362748.170000002</v>
      </c>
      <c r="F37" s="28">
        <f t="shared" si="0"/>
        <v>131.56291754413991</v>
      </c>
      <c r="G37" s="28">
        <f t="shared" si="1"/>
        <v>29.54030625947145</v>
      </c>
      <c r="H37" s="29">
        <f t="shared" si="2"/>
        <v>10403044.190000001</v>
      </c>
    </row>
    <row r="38" spans="1:8" ht="12.75" customHeight="1" x14ac:dyDescent="0.25">
      <c r="A38" s="25" t="s">
        <v>242</v>
      </c>
      <c r="B38" s="26" t="s">
        <v>9</v>
      </c>
      <c r="C38" s="27">
        <v>50958.61</v>
      </c>
      <c r="D38" s="27">
        <v>470500</v>
      </c>
      <c r="E38" s="27">
        <v>631.92999999999995</v>
      </c>
      <c r="F38" s="28">
        <f t="shared" si="0"/>
        <v>1.2400848453283948</v>
      </c>
      <c r="G38" s="28">
        <f t="shared" si="1"/>
        <v>0.13431030818278428</v>
      </c>
      <c r="H38" s="29">
        <f t="shared" si="2"/>
        <v>-50326.68</v>
      </c>
    </row>
    <row r="39" spans="1:8" ht="25.5" x14ac:dyDescent="0.25">
      <c r="A39" s="23" t="s">
        <v>257</v>
      </c>
      <c r="B39" s="18" t="s">
        <v>24</v>
      </c>
      <c r="C39" s="19">
        <v>2687270.28</v>
      </c>
      <c r="D39" s="19">
        <v>8661360</v>
      </c>
      <c r="E39" s="19">
        <v>6142325.0899999999</v>
      </c>
      <c r="F39" s="20">
        <f t="shared" si="0"/>
        <v>228.57116888145694</v>
      </c>
      <c r="G39" s="20">
        <f t="shared" si="1"/>
        <v>70.916404467658651</v>
      </c>
      <c r="H39" s="21">
        <f t="shared" si="2"/>
        <v>3455054.81</v>
      </c>
    </row>
    <row r="40" spans="1:8" ht="12.75" customHeight="1" x14ac:dyDescent="0.25">
      <c r="A40" s="25" t="s">
        <v>241</v>
      </c>
      <c r="B40" s="26" t="s">
        <v>8</v>
      </c>
      <c r="C40" s="27">
        <v>2684720.28</v>
      </c>
      <c r="D40" s="27">
        <v>8593360</v>
      </c>
      <c r="E40" s="27">
        <v>6131455.5899999999</v>
      </c>
      <c r="F40" s="28">
        <f t="shared" si="0"/>
        <v>228.38340499294029</v>
      </c>
      <c r="G40" s="28">
        <f t="shared" si="1"/>
        <v>71.35108490741689</v>
      </c>
      <c r="H40" s="29">
        <f t="shared" si="2"/>
        <v>3446735.31</v>
      </c>
    </row>
    <row r="41" spans="1:8" ht="12.75" customHeight="1" x14ac:dyDescent="0.25">
      <c r="A41" s="25" t="s">
        <v>242</v>
      </c>
      <c r="B41" s="26" t="s">
        <v>9</v>
      </c>
      <c r="C41" s="27">
        <v>2550</v>
      </c>
      <c r="D41" s="27">
        <v>68000</v>
      </c>
      <c r="E41" s="27">
        <v>10869.5</v>
      </c>
      <c r="F41" s="28">
        <f t="shared" si="0"/>
        <v>426.25490196078431</v>
      </c>
      <c r="G41" s="28">
        <f t="shared" si="1"/>
        <v>15.984558823529413</v>
      </c>
      <c r="H41" s="29">
        <f t="shared" si="2"/>
        <v>8319.5</v>
      </c>
    </row>
    <row r="42" spans="1:8" ht="12.75" customHeight="1" x14ac:dyDescent="0.25">
      <c r="A42" s="23" t="s">
        <v>258</v>
      </c>
      <c r="B42" s="18" t="s">
        <v>25</v>
      </c>
      <c r="C42" s="19">
        <v>19560463.789999999</v>
      </c>
      <c r="D42" s="19">
        <v>33316862</v>
      </c>
      <c r="E42" s="19">
        <v>24499727.77</v>
      </c>
      <c r="F42" s="20">
        <f t="shared" si="0"/>
        <v>125.25126210210378</v>
      </c>
      <c r="G42" s="20">
        <f t="shared" si="1"/>
        <v>73.535520151927869</v>
      </c>
      <c r="H42" s="21">
        <f t="shared" si="2"/>
        <v>4939263.9800000004</v>
      </c>
    </row>
    <row r="43" spans="1:8" ht="12.75" customHeight="1" x14ac:dyDescent="0.25">
      <c r="A43" s="25" t="s">
        <v>241</v>
      </c>
      <c r="B43" s="26" t="s">
        <v>8</v>
      </c>
      <c r="C43" s="27">
        <v>19556478.539999999</v>
      </c>
      <c r="D43" s="27">
        <v>33177362</v>
      </c>
      <c r="E43" s="27">
        <v>24492130.98</v>
      </c>
      <c r="F43" s="28">
        <f t="shared" si="0"/>
        <v>125.23794061341272</v>
      </c>
      <c r="G43" s="28">
        <f t="shared" si="1"/>
        <v>73.821815550012687</v>
      </c>
      <c r="H43" s="29">
        <f t="shared" si="2"/>
        <v>4935652.4400000013</v>
      </c>
    </row>
    <row r="44" spans="1:8" ht="12.75" customHeight="1" x14ac:dyDescent="0.25">
      <c r="A44" s="25" t="s">
        <v>242</v>
      </c>
      <c r="B44" s="26" t="s">
        <v>9</v>
      </c>
      <c r="C44" s="27">
        <v>3985.25</v>
      </c>
      <c r="D44" s="27">
        <v>139500</v>
      </c>
      <c r="E44" s="27">
        <v>7596.79</v>
      </c>
      <c r="F44" s="28">
        <f t="shared" si="0"/>
        <v>190.62267109968008</v>
      </c>
      <c r="G44" s="28">
        <f t="shared" si="1"/>
        <v>5.4457275985663083</v>
      </c>
      <c r="H44" s="29">
        <f t="shared" si="2"/>
        <v>3611.54</v>
      </c>
    </row>
    <row r="45" spans="1:8" ht="12.75" customHeight="1" x14ac:dyDescent="0.25">
      <c r="A45" s="23" t="s">
        <v>259</v>
      </c>
      <c r="B45" s="18" t="s">
        <v>26</v>
      </c>
      <c r="C45" s="19">
        <v>1619564.28</v>
      </c>
      <c r="D45" s="19">
        <v>5514496</v>
      </c>
      <c r="E45" s="19">
        <v>2666480.7400000002</v>
      </c>
      <c r="F45" s="20">
        <f t="shared" si="0"/>
        <v>164.64185910546263</v>
      </c>
      <c r="G45" s="20">
        <f t="shared" si="1"/>
        <v>48.35402437502902</v>
      </c>
      <c r="H45" s="21">
        <f t="shared" si="2"/>
        <v>1046916.4600000002</v>
      </c>
    </row>
    <row r="46" spans="1:8" ht="12.75" customHeight="1" x14ac:dyDescent="0.25">
      <c r="A46" s="25" t="s">
        <v>241</v>
      </c>
      <c r="B46" s="26" t="s">
        <v>8</v>
      </c>
      <c r="C46" s="27">
        <v>1619564.28</v>
      </c>
      <c r="D46" s="27">
        <v>5201496</v>
      </c>
      <c r="E46" s="27">
        <v>2414152.23</v>
      </c>
      <c r="F46" s="28">
        <f t="shared" si="0"/>
        <v>149.06183470531963</v>
      </c>
      <c r="G46" s="28">
        <f t="shared" si="1"/>
        <v>46.412651860157155</v>
      </c>
      <c r="H46" s="29">
        <f t="shared" si="2"/>
        <v>794587.95</v>
      </c>
    </row>
    <row r="47" spans="1:8" ht="12.75" customHeight="1" x14ac:dyDescent="0.25">
      <c r="A47" s="25" t="s">
        <v>242</v>
      </c>
      <c r="B47" s="26" t="s">
        <v>9</v>
      </c>
      <c r="C47" s="27"/>
      <c r="D47" s="27">
        <v>313000</v>
      </c>
      <c r="E47" s="27">
        <v>252328.51</v>
      </c>
      <c r="F47" s="28" t="str">
        <f t="shared" si="0"/>
        <v>x</v>
      </c>
      <c r="G47" s="28">
        <f t="shared" si="1"/>
        <v>80.616137380191702</v>
      </c>
      <c r="H47" s="29">
        <f t="shared" si="2"/>
        <v>252328.51</v>
      </c>
    </row>
    <row r="48" spans="1:8" ht="25.5" x14ac:dyDescent="0.25">
      <c r="A48" s="23" t="s">
        <v>260</v>
      </c>
      <c r="B48" s="18" t="s">
        <v>27</v>
      </c>
      <c r="C48" s="19">
        <v>16417082.199999999</v>
      </c>
      <c r="D48" s="19">
        <v>32277762</v>
      </c>
      <c r="E48" s="19">
        <v>16503263.359999999</v>
      </c>
      <c r="F48" s="20">
        <f t="shared" si="0"/>
        <v>100.52494809339507</v>
      </c>
      <c r="G48" s="20">
        <f t="shared" si="1"/>
        <v>51.128895987274461</v>
      </c>
      <c r="H48" s="21">
        <f t="shared" si="2"/>
        <v>86181.160000000149</v>
      </c>
    </row>
    <row r="49" spans="1:8" ht="12.75" customHeight="1" x14ac:dyDescent="0.25">
      <c r="A49" s="25" t="s">
        <v>241</v>
      </c>
      <c r="B49" s="26" t="s">
        <v>8</v>
      </c>
      <c r="C49" s="27">
        <v>16399963.199999999</v>
      </c>
      <c r="D49" s="27">
        <v>31861012</v>
      </c>
      <c r="E49" s="27">
        <v>16420386.67</v>
      </c>
      <c r="F49" s="28">
        <f t="shared" si="0"/>
        <v>100.12453363309986</v>
      </c>
      <c r="G49" s="28">
        <f t="shared" si="1"/>
        <v>51.53755527288336</v>
      </c>
      <c r="H49" s="29">
        <f t="shared" si="2"/>
        <v>20423.470000000671</v>
      </c>
    </row>
    <row r="50" spans="1:8" ht="12.75" customHeight="1" x14ac:dyDescent="0.25">
      <c r="A50" s="25" t="s">
        <v>242</v>
      </c>
      <c r="B50" s="26" t="s">
        <v>9</v>
      </c>
      <c r="C50" s="27">
        <v>17119</v>
      </c>
      <c r="D50" s="27">
        <v>416750</v>
      </c>
      <c r="E50" s="27">
        <v>82876.69</v>
      </c>
      <c r="F50" s="28">
        <f t="shared" si="0"/>
        <v>484.1210935218179</v>
      </c>
      <c r="G50" s="28">
        <f t="shared" si="1"/>
        <v>19.886428314337131</v>
      </c>
      <c r="H50" s="29">
        <f t="shared" si="2"/>
        <v>65757.69</v>
      </c>
    </row>
    <row r="51" spans="1:8" ht="12.75" customHeight="1" x14ac:dyDescent="0.25">
      <c r="A51" s="23" t="s">
        <v>261</v>
      </c>
      <c r="B51" s="18" t="s">
        <v>28</v>
      </c>
      <c r="C51" s="19">
        <v>514113.21</v>
      </c>
      <c r="D51" s="19">
        <v>2088835</v>
      </c>
      <c r="E51" s="19">
        <v>788361.8</v>
      </c>
      <c r="F51" s="20">
        <f t="shared" si="0"/>
        <v>153.34400763598353</v>
      </c>
      <c r="G51" s="20">
        <f t="shared" si="1"/>
        <v>37.741698123595214</v>
      </c>
      <c r="H51" s="21">
        <f t="shared" si="2"/>
        <v>274248.59000000003</v>
      </c>
    </row>
    <row r="52" spans="1:8" ht="12.75" customHeight="1" x14ac:dyDescent="0.25">
      <c r="A52" s="25" t="s">
        <v>241</v>
      </c>
      <c r="B52" s="26" t="s">
        <v>8</v>
      </c>
      <c r="C52" s="27">
        <v>514113.21</v>
      </c>
      <c r="D52" s="27">
        <v>2030835</v>
      </c>
      <c r="E52" s="27">
        <v>786172.8</v>
      </c>
      <c r="F52" s="28">
        <f t="shared" si="0"/>
        <v>152.91822592926565</v>
      </c>
      <c r="G52" s="28">
        <f t="shared" si="1"/>
        <v>38.711800810996465</v>
      </c>
      <c r="H52" s="29">
        <f t="shared" si="2"/>
        <v>272059.59000000003</v>
      </c>
    </row>
    <row r="53" spans="1:8" ht="12.75" customHeight="1" x14ac:dyDescent="0.25">
      <c r="A53" s="25" t="s">
        <v>242</v>
      </c>
      <c r="B53" s="26" t="s">
        <v>9</v>
      </c>
      <c r="C53" s="27"/>
      <c r="D53" s="27">
        <v>58000</v>
      </c>
      <c r="E53" s="27">
        <v>2189</v>
      </c>
      <c r="F53" s="28" t="str">
        <f t="shared" si="0"/>
        <v>x</v>
      </c>
      <c r="G53" s="28">
        <f t="shared" si="1"/>
        <v>3.7741379310344825</v>
      </c>
      <c r="H53" s="29">
        <f t="shared" si="2"/>
        <v>2189</v>
      </c>
    </row>
    <row r="54" spans="1:8" ht="12.75" customHeight="1" x14ac:dyDescent="0.25">
      <c r="A54" s="23" t="s">
        <v>262</v>
      </c>
      <c r="B54" s="18" t="s">
        <v>29</v>
      </c>
      <c r="C54" s="19">
        <v>944434.79</v>
      </c>
      <c r="D54" s="19">
        <v>1902794</v>
      </c>
      <c r="E54" s="19">
        <v>1026352.29</v>
      </c>
      <c r="F54" s="20">
        <f t="shared" si="0"/>
        <v>108.67370631274606</v>
      </c>
      <c r="G54" s="20">
        <f t="shared" si="1"/>
        <v>53.939222532759722</v>
      </c>
      <c r="H54" s="21">
        <f t="shared" si="2"/>
        <v>81917.5</v>
      </c>
    </row>
    <row r="55" spans="1:8" ht="12.75" customHeight="1" x14ac:dyDescent="0.25">
      <c r="A55" s="25" t="s">
        <v>241</v>
      </c>
      <c r="B55" s="26" t="s">
        <v>8</v>
      </c>
      <c r="C55" s="27">
        <v>942609.79</v>
      </c>
      <c r="D55" s="27">
        <v>1868794</v>
      </c>
      <c r="E55" s="27">
        <v>1026201.18</v>
      </c>
      <c r="F55" s="28">
        <f t="shared" si="0"/>
        <v>108.86807997188316</v>
      </c>
      <c r="G55" s="28">
        <f t="shared" si="1"/>
        <v>54.912482595727518</v>
      </c>
      <c r="H55" s="29">
        <f t="shared" si="2"/>
        <v>83591.390000000014</v>
      </c>
    </row>
    <row r="56" spans="1:8" ht="12.75" customHeight="1" x14ac:dyDescent="0.25">
      <c r="A56" s="25" t="s">
        <v>242</v>
      </c>
      <c r="B56" s="26" t="s">
        <v>9</v>
      </c>
      <c r="C56" s="27">
        <v>1825</v>
      </c>
      <c r="D56" s="27">
        <v>34000</v>
      </c>
      <c r="E56" s="27">
        <v>151.11000000000001</v>
      </c>
      <c r="F56" s="28">
        <f t="shared" si="0"/>
        <v>8.2800000000000011</v>
      </c>
      <c r="G56" s="28">
        <f t="shared" si="1"/>
        <v>0.44444117647058823</v>
      </c>
      <c r="H56" s="29">
        <f t="shared" si="2"/>
        <v>-1673.8899999999999</v>
      </c>
    </row>
    <row r="57" spans="1:8" ht="12.75" customHeight="1" x14ac:dyDescent="0.25">
      <c r="A57" s="23" t="s">
        <v>263</v>
      </c>
      <c r="B57" s="18" t="s">
        <v>30</v>
      </c>
      <c r="C57" s="19">
        <v>4577606.5</v>
      </c>
      <c r="D57" s="19">
        <v>13714710</v>
      </c>
      <c r="E57" s="19">
        <v>6586728.21</v>
      </c>
      <c r="F57" s="20">
        <f t="shared" si="0"/>
        <v>143.89022319852089</v>
      </c>
      <c r="G57" s="20">
        <f t="shared" si="1"/>
        <v>48.026740703959469</v>
      </c>
      <c r="H57" s="21">
        <f t="shared" si="2"/>
        <v>2009121.71</v>
      </c>
    </row>
    <row r="58" spans="1:8" ht="12.75" customHeight="1" x14ac:dyDescent="0.25">
      <c r="A58" s="25" t="s">
        <v>241</v>
      </c>
      <c r="B58" s="26" t="s">
        <v>8</v>
      </c>
      <c r="C58" s="27">
        <v>4566375.25</v>
      </c>
      <c r="D58" s="27">
        <v>13619710</v>
      </c>
      <c r="E58" s="27">
        <v>6526764.0199999996</v>
      </c>
      <c r="F58" s="28">
        <f t="shared" si="0"/>
        <v>142.93096083156985</v>
      </c>
      <c r="G58" s="28">
        <f t="shared" si="1"/>
        <v>47.921461029640128</v>
      </c>
      <c r="H58" s="29">
        <f t="shared" si="2"/>
        <v>1960388.7699999996</v>
      </c>
    </row>
    <row r="59" spans="1:8" ht="12.75" customHeight="1" x14ac:dyDescent="0.25">
      <c r="A59" s="25" t="s">
        <v>242</v>
      </c>
      <c r="B59" s="26" t="s">
        <v>9</v>
      </c>
      <c r="C59" s="27">
        <v>11231.25</v>
      </c>
      <c r="D59" s="27">
        <v>95000</v>
      </c>
      <c r="E59" s="27">
        <v>59964.19</v>
      </c>
      <c r="F59" s="28">
        <f t="shared" si="0"/>
        <v>533.9048636616584</v>
      </c>
      <c r="G59" s="28">
        <f t="shared" si="1"/>
        <v>63.120200000000004</v>
      </c>
      <c r="H59" s="29">
        <f t="shared" si="2"/>
        <v>48732.94</v>
      </c>
    </row>
    <row r="60" spans="1:8" ht="12.75" customHeight="1" x14ac:dyDescent="0.25">
      <c r="A60" s="23" t="s">
        <v>264</v>
      </c>
      <c r="B60" s="18" t="s">
        <v>31</v>
      </c>
      <c r="C60" s="19">
        <v>6473726.9900000002</v>
      </c>
      <c r="D60" s="19">
        <v>38730922</v>
      </c>
      <c r="E60" s="19">
        <v>22502655.100000001</v>
      </c>
      <c r="F60" s="20">
        <f t="shared" si="0"/>
        <v>347.59969233735018</v>
      </c>
      <c r="G60" s="20">
        <f t="shared" si="1"/>
        <v>58.099972678161393</v>
      </c>
      <c r="H60" s="21">
        <f t="shared" si="2"/>
        <v>16028928.110000001</v>
      </c>
    </row>
    <row r="61" spans="1:8" ht="12.75" customHeight="1" x14ac:dyDescent="0.25">
      <c r="A61" s="25" t="s">
        <v>241</v>
      </c>
      <c r="B61" s="26" t="s">
        <v>8</v>
      </c>
      <c r="C61" s="27">
        <v>6473726.9900000002</v>
      </c>
      <c r="D61" s="27">
        <v>38644922</v>
      </c>
      <c r="E61" s="27">
        <v>22502270.449999999</v>
      </c>
      <c r="F61" s="28">
        <f t="shared" si="0"/>
        <v>347.59375062864677</v>
      </c>
      <c r="G61" s="28">
        <f t="shared" si="1"/>
        <v>58.228272397599866</v>
      </c>
      <c r="H61" s="29">
        <f t="shared" si="2"/>
        <v>16028543.459999999</v>
      </c>
    </row>
    <row r="62" spans="1:8" ht="12.75" customHeight="1" x14ac:dyDescent="0.25">
      <c r="A62" s="25" t="s">
        <v>242</v>
      </c>
      <c r="B62" s="26" t="s">
        <v>9</v>
      </c>
      <c r="C62" s="27"/>
      <c r="D62" s="27">
        <v>86000</v>
      </c>
      <c r="E62" s="27">
        <v>384.65</v>
      </c>
      <c r="F62" s="28" t="str">
        <f t="shared" si="0"/>
        <v>x</v>
      </c>
      <c r="G62" s="28">
        <f t="shared" si="1"/>
        <v>0.44726744186046513</v>
      </c>
      <c r="H62" s="29">
        <f t="shared" si="2"/>
        <v>384.65</v>
      </c>
    </row>
    <row r="63" spans="1:8" ht="12.75" customHeight="1" x14ac:dyDescent="0.25">
      <c r="A63" s="23" t="s">
        <v>265</v>
      </c>
      <c r="B63" s="18" t="s">
        <v>32</v>
      </c>
      <c r="C63" s="19">
        <v>1122663.44</v>
      </c>
      <c r="D63" s="19">
        <v>4330444</v>
      </c>
      <c r="E63" s="19">
        <v>1245562.73</v>
      </c>
      <c r="F63" s="20">
        <f t="shared" si="0"/>
        <v>110.94711786463805</v>
      </c>
      <c r="G63" s="20">
        <f t="shared" si="1"/>
        <v>28.762933546767954</v>
      </c>
      <c r="H63" s="21">
        <f t="shared" si="2"/>
        <v>122899.29000000004</v>
      </c>
    </row>
    <row r="64" spans="1:8" ht="12.75" customHeight="1" x14ac:dyDescent="0.25">
      <c r="A64" s="25" t="s">
        <v>241</v>
      </c>
      <c r="B64" s="26" t="s">
        <v>8</v>
      </c>
      <c r="C64" s="27">
        <v>1117688.44</v>
      </c>
      <c r="D64" s="27">
        <v>4285294</v>
      </c>
      <c r="E64" s="27">
        <v>1242834.76</v>
      </c>
      <c r="F64" s="28">
        <f t="shared" si="0"/>
        <v>111.19688774807406</v>
      </c>
      <c r="G64" s="28">
        <f t="shared" si="1"/>
        <v>29.002321894367107</v>
      </c>
      <c r="H64" s="29">
        <f t="shared" si="2"/>
        <v>125146.32000000007</v>
      </c>
    </row>
    <row r="65" spans="1:8" ht="12.75" customHeight="1" x14ac:dyDescent="0.25">
      <c r="A65" s="25" t="s">
        <v>242</v>
      </c>
      <c r="B65" s="26" t="s">
        <v>9</v>
      </c>
      <c r="C65" s="27">
        <v>4975</v>
      </c>
      <c r="D65" s="27">
        <v>45150</v>
      </c>
      <c r="E65" s="27">
        <v>2727.97</v>
      </c>
      <c r="F65" s="28">
        <f t="shared" si="0"/>
        <v>54.833567839195972</v>
      </c>
      <c r="G65" s="28">
        <f t="shared" si="1"/>
        <v>6.0420155038759686</v>
      </c>
      <c r="H65" s="29">
        <f t="shared" si="2"/>
        <v>-2247.0300000000002</v>
      </c>
    </row>
    <row r="66" spans="1:8" ht="12.75" customHeight="1" x14ac:dyDescent="0.25">
      <c r="A66" s="23" t="s">
        <v>266</v>
      </c>
      <c r="B66" s="18" t="s">
        <v>33</v>
      </c>
      <c r="C66" s="19">
        <v>15190638.98</v>
      </c>
      <c r="D66" s="19">
        <v>20634210</v>
      </c>
      <c r="E66" s="19">
        <v>10406104.49</v>
      </c>
      <c r="F66" s="20">
        <f t="shared" si="0"/>
        <v>68.503402020814804</v>
      </c>
      <c r="G66" s="20">
        <f t="shared" si="1"/>
        <v>50.43132007476904</v>
      </c>
      <c r="H66" s="21">
        <f t="shared" si="2"/>
        <v>-4784534.49</v>
      </c>
    </row>
    <row r="67" spans="1:8" ht="12.75" customHeight="1" x14ac:dyDescent="0.25">
      <c r="A67" s="25" t="s">
        <v>241</v>
      </c>
      <c r="B67" s="26" t="s">
        <v>8</v>
      </c>
      <c r="C67" s="27">
        <v>15190638.98</v>
      </c>
      <c r="D67" s="27">
        <v>20610210</v>
      </c>
      <c r="E67" s="27">
        <v>10406104.49</v>
      </c>
      <c r="F67" s="28">
        <f t="shared" si="0"/>
        <v>68.503402020814804</v>
      </c>
      <c r="G67" s="28">
        <f t="shared" si="1"/>
        <v>50.490045904432804</v>
      </c>
      <c r="H67" s="29">
        <f t="shared" si="2"/>
        <v>-4784534.49</v>
      </c>
    </row>
    <row r="68" spans="1:8" ht="12.75" customHeight="1" x14ac:dyDescent="0.25">
      <c r="A68" s="25" t="s">
        <v>242</v>
      </c>
      <c r="B68" s="26" t="s">
        <v>9</v>
      </c>
      <c r="C68" s="27"/>
      <c r="D68" s="27">
        <v>24000</v>
      </c>
      <c r="E68" s="27"/>
      <c r="F68" s="28" t="str">
        <f t="shared" ref="F68:F131" si="3">IF(C68=0,"x",E68/C68*100)</f>
        <v>x</v>
      </c>
      <c r="G68" s="28">
        <f t="shared" ref="G68:G131" si="4">IF(D68=0,"x",E68/D68*100)</f>
        <v>0</v>
      </c>
      <c r="H68" s="29">
        <f t="shared" si="2"/>
        <v>0</v>
      </c>
    </row>
    <row r="69" spans="1:8" ht="12.75" customHeight="1" x14ac:dyDescent="0.25">
      <c r="A69" s="23" t="s">
        <v>267</v>
      </c>
      <c r="B69" s="18" t="s">
        <v>34</v>
      </c>
      <c r="C69" s="19">
        <v>4314419.96</v>
      </c>
      <c r="D69" s="19">
        <v>3036738</v>
      </c>
      <c r="E69" s="19">
        <v>964941.15</v>
      </c>
      <c r="F69" s="20">
        <f t="shared" si="3"/>
        <v>22.365489659008531</v>
      </c>
      <c r="G69" s="20">
        <f t="shared" si="4"/>
        <v>31.77558123223011</v>
      </c>
      <c r="H69" s="21">
        <f t="shared" ref="H69:H132" si="5">+E69-C69</f>
        <v>-3349478.81</v>
      </c>
    </row>
    <row r="70" spans="1:8" ht="12.75" customHeight="1" x14ac:dyDescent="0.25">
      <c r="A70" s="25" t="s">
        <v>241</v>
      </c>
      <c r="B70" s="26" t="s">
        <v>8</v>
      </c>
      <c r="C70" s="27">
        <v>4306461.87</v>
      </c>
      <c r="D70" s="27">
        <v>3005738</v>
      </c>
      <c r="E70" s="27">
        <v>964776.3</v>
      </c>
      <c r="F70" s="28">
        <f t="shared" si="3"/>
        <v>22.402991809143778</v>
      </c>
      <c r="G70" s="28">
        <f t="shared" si="4"/>
        <v>32.097817574252979</v>
      </c>
      <c r="H70" s="29">
        <f t="shared" si="5"/>
        <v>-3341685.5700000003</v>
      </c>
    </row>
    <row r="71" spans="1:8" ht="12.75" customHeight="1" x14ac:dyDescent="0.25">
      <c r="A71" s="25" t="s">
        <v>242</v>
      </c>
      <c r="B71" s="26" t="s">
        <v>9</v>
      </c>
      <c r="C71" s="27">
        <v>7958.09</v>
      </c>
      <c r="D71" s="27">
        <v>31000</v>
      </c>
      <c r="E71" s="27">
        <v>164.85</v>
      </c>
      <c r="F71" s="28">
        <f t="shared" si="3"/>
        <v>2.071476949871137</v>
      </c>
      <c r="G71" s="28">
        <f t="shared" si="4"/>
        <v>0.53177419354838706</v>
      </c>
      <c r="H71" s="29">
        <f t="shared" si="5"/>
        <v>-7793.24</v>
      </c>
    </row>
    <row r="72" spans="1:8" ht="12.75" customHeight="1" x14ac:dyDescent="0.25">
      <c r="A72" s="23" t="s">
        <v>268</v>
      </c>
      <c r="B72" s="18" t="s">
        <v>35</v>
      </c>
      <c r="C72" s="19">
        <v>2337239.4</v>
      </c>
      <c r="D72" s="19">
        <v>0</v>
      </c>
      <c r="E72" s="19"/>
      <c r="F72" s="20">
        <f t="shared" si="3"/>
        <v>0</v>
      </c>
      <c r="G72" s="20" t="str">
        <f t="shared" si="4"/>
        <v>x</v>
      </c>
      <c r="H72" s="21">
        <f t="shared" si="5"/>
        <v>-2337239.4</v>
      </c>
    </row>
    <row r="73" spans="1:8" ht="12.75" customHeight="1" x14ac:dyDescent="0.25">
      <c r="A73" s="25" t="s">
        <v>241</v>
      </c>
      <c r="B73" s="26" t="s">
        <v>8</v>
      </c>
      <c r="C73" s="27">
        <v>2323840.77</v>
      </c>
      <c r="D73" s="27">
        <v>0</v>
      </c>
      <c r="E73" s="27"/>
      <c r="F73" s="28">
        <f t="shared" si="3"/>
        <v>0</v>
      </c>
      <c r="G73" s="28" t="str">
        <f t="shared" si="4"/>
        <v>x</v>
      </c>
      <c r="H73" s="29">
        <f t="shared" si="5"/>
        <v>-2323840.77</v>
      </c>
    </row>
    <row r="74" spans="1:8" ht="12.75" customHeight="1" x14ac:dyDescent="0.25">
      <c r="A74" s="25" t="s">
        <v>242</v>
      </c>
      <c r="B74" s="26" t="s">
        <v>9</v>
      </c>
      <c r="C74" s="27">
        <v>13398.63</v>
      </c>
      <c r="D74" s="27">
        <v>0</v>
      </c>
      <c r="E74" s="27"/>
      <c r="F74" s="28">
        <f t="shared" si="3"/>
        <v>0</v>
      </c>
      <c r="G74" s="28" t="str">
        <f t="shared" si="4"/>
        <v>x</v>
      </c>
      <c r="H74" s="29">
        <f t="shared" si="5"/>
        <v>-13398.63</v>
      </c>
    </row>
    <row r="75" spans="1:8" ht="12.75" customHeight="1" x14ac:dyDescent="0.25">
      <c r="A75" s="23" t="s">
        <v>269</v>
      </c>
      <c r="B75" s="18" t="s">
        <v>36</v>
      </c>
      <c r="C75" s="19">
        <v>356431.47</v>
      </c>
      <c r="D75" s="19">
        <v>912364</v>
      </c>
      <c r="E75" s="19">
        <v>346002.07</v>
      </c>
      <c r="F75" s="20">
        <f t="shared" si="3"/>
        <v>97.073939627160328</v>
      </c>
      <c r="G75" s="20">
        <f t="shared" si="4"/>
        <v>37.923687256402047</v>
      </c>
      <c r="H75" s="21">
        <f t="shared" si="5"/>
        <v>-10429.399999999965</v>
      </c>
    </row>
    <row r="76" spans="1:8" ht="12.75" customHeight="1" x14ac:dyDescent="0.25">
      <c r="A76" s="25" t="s">
        <v>241</v>
      </c>
      <c r="B76" s="26" t="s">
        <v>8</v>
      </c>
      <c r="C76" s="27">
        <v>356431.47</v>
      </c>
      <c r="D76" s="27">
        <v>881864</v>
      </c>
      <c r="E76" s="27">
        <v>345878.43</v>
      </c>
      <c r="F76" s="28">
        <f t="shared" si="3"/>
        <v>97.039251332100392</v>
      </c>
      <c r="G76" s="28">
        <f t="shared" si="4"/>
        <v>39.221289223735177</v>
      </c>
      <c r="H76" s="29">
        <f t="shared" si="5"/>
        <v>-10553.039999999979</v>
      </c>
    </row>
    <row r="77" spans="1:8" ht="12.75" customHeight="1" x14ac:dyDescent="0.25">
      <c r="A77" s="25" t="s">
        <v>242</v>
      </c>
      <c r="B77" s="26" t="s">
        <v>9</v>
      </c>
      <c r="C77" s="27"/>
      <c r="D77" s="27">
        <v>30500</v>
      </c>
      <c r="E77" s="27">
        <v>123.64</v>
      </c>
      <c r="F77" s="28" t="str">
        <f t="shared" si="3"/>
        <v>x</v>
      </c>
      <c r="G77" s="28">
        <f t="shared" si="4"/>
        <v>0.40537704918032785</v>
      </c>
      <c r="H77" s="29">
        <f t="shared" si="5"/>
        <v>123.64</v>
      </c>
    </row>
    <row r="78" spans="1:8" ht="12.75" customHeight="1" x14ac:dyDescent="0.25">
      <c r="A78" s="17" t="s">
        <v>270</v>
      </c>
      <c r="B78" s="18" t="s">
        <v>37</v>
      </c>
      <c r="C78" s="19">
        <v>11577548203.200001</v>
      </c>
      <c r="D78" s="19">
        <v>18790389693</v>
      </c>
      <c r="E78" s="19">
        <v>11095249336.629999</v>
      </c>
      <c r="F78" s="20">
        <f t="shared" si="3"/>
        <v>95.834188222712854</v>
      </c>
      <c r="G78" s="20">
        <f t="shared" si="4"/>
        <v>59.047467976480142</v>
      </c>
      <c r="H78" s="21">
        <f t="shared" si="5"/>
        <v>-482298866.5700016</v>
      </c>
    </row>
    <row r="79" spans="1:8" ht="12.75" customHeight="1" x14ac:dyDescent="0.25">
      <c r="A79" s="23" t="s">
        <v>271</v>
      </c>
      <c r="B79" s="18" t="s">
        <v>38</v>
      </c>
      <c r="C79" s="19">
        <v>142010237.87</v>
      </c>
      <c r="D79" s="19">
        <v>294097436</v>
      </c>
      <c r="E79" s="19">
        <v>116997744.05</v>
      </c>
      <c r="F79" s="20">
        <f t="shared" si="3"/>
        <v>82.386837600471381</v>
      </c>
      <c r="G79" s="20">
        <f t="shared" si="4"/>
        <v>39.781966698274786</v>
      </c>
      <c r="H79" s="21">
        <f t="shared" si="5"/>
        <v>-25012493.820000008</v>
      </c>
    </row>
    <row r="80" spans="1:8" ht="12.75" customHeight="1" x14ac:dyDescent="0.25">
      <c r="A80" s="25" t="s">
        <v>241</v>
      </c>
      <c r="B80" s="26" t="s">
        <v>8</v>
      </c>
      <c r="C80" s="27">
        <v>70509549.140000001</v>
      </c>
      <c r="D80" s="27">
        <v>162049990</v>
      </c>
      <c r="E80" s="27">
        <v>77433855.489999995</v>
      </c>
      <c r="F80" s="28">
        <f t="shared" si="3"/>
        <v>109.82038097598874</v>
      </c>
      <c r="G80" s="28">
        <f t="shared" si="4"/>
        <v>47.783931051152791</v>
      </c>
      <c r="H80" s="29">
        <f t="shared" si="5"/>
        <v>6924306.349999994</v>
      </c>
    </row>
    <row r="81" spans="1:8" ht="12.75" customHeight="1" x14ac:dyDescent="0.25">
      <c r="A81" s="25" t="s">
        <v>242</v>
      </c>
      <c r="B81" s="26" t="s">
        <v>9</v>
      </c>
      <c r="C81" s="27">
        <v>71500688.730000004</v>
      </c>
      <c r="D81" s="27">
        <v>132047446</v>
      </c>
      <c r="E81" s="27">
        <v>39563888.560000002</v>
      </c>
      <c r="F81" s="28">
        <f t="shared" si="3"/>
        <v>55.333576868609832</v>
      </c>
      <c r="G81" s="28">
        <f t="shared" si="4"/>
        <v>29.961873370879132</v>
      </c>
      <c r="H81" s="29">
        <f t="shared" si="5"/>
        <v>-31936800.170000002</v>
      </c>
    </row>
    <row r="82" spans="1:8" ht="12.75" customHeight="1" x14ac:dyDescent="0.25">
      <c r="A82" s="23" t="s">
        <v>272</v>
      </c>
      <c r="B82" s="18" t="s">
        <v>39</v>
      </c>
      <c r="C82" s="19">
        <v>10636740513.120001</v>
      </c>
      <c r="D82" s="19">
        <v>16796140888</v>
      </c>
      <c r="E82" s="19">
        <v>10180161243.49</v>
      </c>
      <c r="F82" s="20">
        <f t="shared" si="3"/>
        <v>95.707526482696196</v>
      </c>
      <c r="G82" s="20">
        <f t="shared" si="4"/>
        <v>60.610120570989103</v>
      </c>
      <c r="H82" s="21">
        <f t="shared" si="5"/>
        <v>-456579269.63000107</v>
      </c>
    </row>
    <row r="83" spans="1:8" ht="12.75" customHeight="1" x14ac:dyDescent="0.25">
      <c r="A83" s="25" t="s">
        <v>241</v>
      </c>
      <c r="B83" s="26" t="s">
        <v>8</v>
      </c>
      <c r="C83" s="27">
        <v>10636739311.92</v>
      </c>
      <c r="D83" s="27">
        <v>16795440888</v>
      </c>
      <c r="E83" s="27">
        <v>10180161243.49</v>
      </c>
      <c r="F83" s="28">
        <f t="shared" si="3"/>
        <v>95.707537290884446</v>
      </c>
      <c r="G83" s="28">
        <f t="shared" si="4"/>
        <v>60.61264667820371</v>
      </c>
      <c r="H83" s="29">
        <f t="shared" si="5"/>
        <v>-456578068.43000031</v>
      </c>
    </row>
    <row r="84" spans="1:8" ht="12.75" customHeight="1" x14ac:dyDescent="0.25">
      <c r="A84" s="25" t="s">
        <v>242</v>
      </c>
      <c r="B84" s="26" t="s">
        <v>9</v>
      </c>
      <c r="C84" s="27">
        <v>1201.2</v>
      </c>
      <c r="D84" s="27">
        <v>700000</v>
      </c>
      <c r="E84" s="27"/>
      <c r="F84" s="28">
        <f t="shared" si="3"/>
        <v>0</v>
      </c>
      <c r="G84" s="28">
        <f t="shared" si="4"/>
        <v>0</v>
      </c>
      <c r="H84" s="29">
        <f t="shared" si="5"/>
        <v>-1201.2</v>
      </c>
    </row>
    <row r="85" spans="1:8" ht="12.75" customHeight="1" x14ac:dyDescent="0.25">
      <c r="A85" s="23" t="s">
        <v>273</v>
      </c>
      <c r="B85" s="18" t="s">
        <v>40</v>
      </c>
      <c r="C85" s="19">
        <v>290607896.95999998</v>
      </c>
      <c r="D85" s="19">
        <v>588826912</v>
      </c>
      <c r="E85" s="19">
        <v>280331035.56</v>
      </c>
      <c r="F85" s="20">
        <f t="shared" si="3"/>
        <v>96.463667537081932</v>
      </c>
      <c r="G85" s="20">
        <f t="shared" si="4"/>
        <v>47.608393884007803</v>
      </c>
      <c r="H85" s="21">
        <f t="shared" si="5"/>
        <v>-10276861.399999976</v>
      </c>
    </row>
    <row r="86" spans="1:8" ht="12.75" customHeight="1" x14ac:dyDescent="0.25">
      <c r="A86" s="25" t="s">
        <v>241</v>
      </c>
      <c r="B86" s="26" t="s">
        <v>8</v>
      </c>
      <c r="C86" s="27">
        <v>289079191.38999999</v>
      </c>
      <c r="D86" s="27">
        <v>563162062</v>
      </c>
      <c r="E86" s="27">
        <v>277956549.43000001</v>
      </c>
      <c r="F86" s="28">
        <f t="shared" si="3"/>
        <v>96.152389279035205</v>
      </c>
      <c r="G86" s="28">
        <f t="shared" si="4"/>
        <v>49.356405231359496</v>
      </c>
      <c r="H86" s="29">
        <f t="shared" si="5"/>
        <v>-11122641.959999979</v>
      </c>
    </row>
    <row r="87" spans="1:8" ht="12.75" customHeight="1" x14ac:dyDescent="0.25">
      <c r="A87" s="25" t="s">
        <v>242</v>
      </c>
      <c r="B87" s="26" t="s">
        <v>9</v>
      </c>
      <c r="C87" s="27">
        <v>1528705.57</v>
      </c>
      <c r="D87" s="27">
        <v>25664850</v>
      </c>
      <c r="E87" s="27">
        <v>2374486.13</v>
      </c>
      <c r="F87" s="28">
        <f t="shared" si="3"/>
        <v>155.32658326089569</v>
      </c>
      <c r="G87" s="28">
        <f t="shared" si="4"/>
        <v>9.2518995045753236</v>
      </c>
      <c r="H87" s="29">
        <f t="shared" si="5"/>
        <v>845780.55999999982</v>
      </c>
    </row>
    <row r="88" spans="1:8" ht="12.75" customHeight="1" x14ac:dyDescent="0.25">
      <c r="A88" s="23" t="s">
        <v>274</v>
      </c>
      <c r="B88" s="18" t="s">
        <v>41</v>
      </c>
      <c r="C88" s="19">
        <v>411656204.91000003</v>
      </c>
      <c r="D88" s="19">
        <v>909762678</v>
      </c>
      <c r="E88" s="19">
        <v>428723511.13</v>
      </c>
      <c r="F88" s="20">
        <f t="shared" si="3"/>
        <v>104.14600970820575</v>
      </c>
      <c r="G88" s="20">
        <f t="shared" si="4"/>
        <v>47.124763578177912</v>
      </c>
      <c r="H88" s="21">
        <f t="shared" si="5"/>
        <v>17067306.219999969</v>
      </c>
    </row>
    <row r="89" spans="1:8" ht="12.75" customHeight="1" x14ac:dyDescent="0.25">
      <c r="A89" s="25" t="s">
        <v>241</v>
      </c>
      <c r="B89" s="26" t="s">
        <v>8</v>
      </c>
      <c r="C89" s="27">
        <v>405063482.63999999</v>
      </c>
      <c r="D89" s="27">
        <v>810912678</v>
      </c>
      <c r="E89" s="27">
        <v>409997954.04000002</v>
      </c>
      <c r="F89" s="28">
        <f t="shared" si="3"/>
        <v>101.21819705095103</v>
      </c>
      <c r="G89" s="28">
        <f t="shared" si="4"/>
        <v>50.560062157518772</v>
      </c>
      <c r="H89" s="29">
        <f t="shared" si="5"/>
        <v>4934471.4000000358</v>
      </c>
    </row>
    <row r="90" spans="1:8" ht="12.75" customHeight="1" x14ac:dyDescent="0.25">
      <c r="A90" s="25" t="s">
        <v>242</v>
      </c>
      <c r="B90" s="26" t="s">
        <v>9</v>
      </c>
      <c r="C90" s="27">
        <v>6592722.2699999996</v>
      </c>
      <c r="D90" s="27">
        <v>98850000</v>
      </c>
      <c r="E90" s="27">
        <v>18725557.09</v>
      </c>
      <c r="F90" s="28">
        <f t="shared" si="3"/>
        <v>284.03376212600568</v>
      </c>
      <c r="G90" s="28">
        <f t="shared" si="4"/>
        <v>18.943406262013152</v>
      </c>
      <c r="H90" s="29">
        <f t="shared" si="5"/>
        <v>12132834.82</v>
      </c>
    </row>
    <row r="91" spans="1:8" ht="12.75" customHeight="1" x14ac:dyDescent="0.25">
      <c r="A91" s="23" t="s">
        <v>275</v>
      </c>
      <c r="B91" s="18" t="s">
        <v>42</v>
      </c>
      <c r="C91" s="19">
        <v>10364112.34</v>
      </c>
      <c r="D91" s="19">
        <v>19176282</v>
      </c>
      <c r="E91" s="19">
        <v>8226830.5700000003</v>
      </c>
      <c r="F91" s="20">
        <f t="shared" si="3"/>
        <v>79.378052843452679</v>
      </c>
      <c r="G91" s="20">
        <f t="shared" si="4"/>
        <v>42.901072116065045</v>
      </c>
      <c r="H91" s="21">
        <f t="shared" si="5"/>
        <v>-2137281.7699999996</v>
      </c>
    </row>
    <row r="92" spans="1:8" ht="12.75" customHeight="1" x14ac:dyDescent="0.25">
      <c r="A92" s="25" t="s">
        <v>241</v>
      </c>
      <c r="B92" s="26" t="s">
        <v>8</v>
      </c>
      <c r="C92" s="27">
        <v>10174737.539999999</v>
      </c>
      <c r="D92" s="27">
        <v>18861282</v>
      </c>
      <c r="E92" s="27">
        <v>8095409.8600000003</v>
      </c>
      <c r="F92" s="28">
        <f t="shared" si="3"/>
        <v>79.563819982328525</v>
      </c>
      <c r="G92" s="28">
        <f t="shared" si="4"/>
        <v>42.920782691229583</v>
      </c>
      <c r="H92" s="29">
        <f t="shared" si="5"/>
        <v>-2079327.6799999988</v>
      </c>
    </row>
    <row r="93" spans="1:8" ht="12.75" customHeight="1" x14ac:dyDescent="0.25">
      <c r="A93" s="25" t="s">
        <v>242</v>
      </c>
      <c r="B93" s="26" t="s">
        <v>9</v>
      </c>
      <c r="C93" s="27">
        <v>189374.8</v>
      </c>
      <c r="D93" s="27">
        <v>315000</v>
      </c>
      <c r="E93" s="27">
        <v>131420.71</v>
      </c>
      <c r="F93" s="28">
        <f t="shared" si="3"/>
        <v>69.397147878175986</v>
      </c>
      <c r="G93" s="28">
        <f t="shared" si="4"/>
        <v>41.720860317460321</v>
      </c>
      <c r="H93" s="29">
        <f t="shared" si="5"/>
        <v>-57954.09</v>
      </c>
    </row>
    <row r="94" spans="1:8" ht="12.75" customHeight="1" x14ac:dyDescent="0.25">
      <c r="A94" s="23" t="s">
        <v>276</v>
      </c>
      <c r="B94" s="18" t="s">
        <v>43</v>
      </c>
      <c r="C94" s="19">
        <v>85702687.219999999</v>
      </c>
      <c r="D94" s="19">
        <v>181385497</v>
      </c>
      <c r="E94" s="19">
        <v>80440546.709999993</v>
      </c>
      <c r="F94" s="20">
        <f t="shared" si="3"/>
        <v>93.860005233567506</v>
      </c>
      <c r="G94" s="20">
        <f t="shared" si="4"/>
        <v>44.347838190172389</v>
      </c>
      <c r="H94" s="21">
        <f t="shared" si="5"/>
        <v>-5262140.5100000054</v>
      </c>
    </row>
    <row r="95" spans="1:8" ht="12.75" customHeight="1" x14ac:dyDescent="0.25">
      <c r="A95" s="25" t="s">
        <v>241</v>
      </c>
      <c r="B95" s="26" t="s">
        <v>8</v>
      </c>
      <c r="C95" s="27">
        <v>85558194.879999995</v>
      </c>
      <c r="D95" s="27">
        <v>181225497</v>
      </c>
      <c r="E95" s="27">
        <v>80423815.780000001</v>
      </c>
      <c r="F95" s="28">
        <f t="shared" si="3"/>
        <v>93.998962802801955</v>
      </c>
      <c r="G95" s="28">
        <f t="shared" si="4"/>
        <v>44.377759813786028</v>
      </c>
      <c r="H95" s="29">
        <f t="shared" si="5"/>
        <v>-5134379.099999994</v>
      </c>
    </row>
    <row r="96" spans="1:8" ht="12.75" customHeight="1" x14ac:dyDescent="0.25">
      <c r="A96" s="25" t="s">
        <v>242</v>
      </c>
      <c r="B96" s="26" t="s">
        <v>9</v>
      </c>
      <c r="C96" s="27">
        <v>144492.34</v>
      </c>
      <c r="D96" s="27">
        <v>160000</v>
      </c>
      <c r="E96" s="27">
        <v>16730.93</v>
      </c>
      <c r="F96" s="28">
        <f t="shared" si="3"/>
        <v>11.579112083034991</v>
      </c>
      <c r="G96" s="28">
        <f t="shared" si="4"/>
        <v>10.45683125</v>
      </c>
      <c r="H96" s="29">
        <f t="shared" si="5"/>
        <v>-127761.41</v>
      </c>
    </row>
    <row r="97" spans="1:8" ht="12.75" customHeight="1" x14ac:dyDescent="0.25">
      <c r="A97" s="23" t="s">
        <v>277</v>
      </c>
      <c r="B97" s="18" t="s">
        <v>44</v>
      </c>
      <c r="C97" s="19">
        <v>240186.52</v>
      </c>
      <c r="D97" s="19">
        <v>600000</v>
      </c>
      <c r="E97" s="19">
        <v>177541.55</v>
      </c>
      <c r="F97" s="20">
        <f t="shared" si="3"/>
        <v>73.918199072953811</v>
      </c>
      <c r="G97" s="20">
        <f t="shared" si="4"/>
        <v>29.590258333333331</v>
      </c>
      <c r="H97" s="21">
        <f t="shared" si="5"/>
        <v>-62644.97</v>
      </c>
    </row>
    <row r="98" spans="1:8" ht="12.75" customHeight="1" x14ac:dyDescent="0.25">
      <c r="A98" s="25" t="s">
        <v>241</v>
      </c>
      <c r="B98" s="26" t="s">
        <v>8</v>
      </c>
      <c r="C98" s="27">
        <v>240186.52</v>
      </c>
      <c r="D98" s="27">
        <v>600000</v>
      </c>
      <c r="E98" s="27">
        <v>177541.55</v>
      </c>
      <c r="F98" s="28">
        <f t="shared" si="3"/>
        <v>73.918199072953811</v>
      </c>
      <c r="G98" s="28">
        <f t="shared" si="4"/>
        <v>29.590258333333331</v>
      </c>
      <c r="H98" s="29">
        <f t="shared" si="5"/>
        <v>-62644.97</v>
      </c>
    </row>
    <row r="99" spans="1:8" ht="12.75" customHeight="1" x14ac:dyDescent="0.25">
      <c r="A99" s="23" t="s">
        <v>278</v>
      </c>
      <c r="B99" s="18" t="s">
        <v>45</v>
      </c>
      <c r="C99" s="19">
        <v>226364.26</v>
      </c>
      <c r="D99" s="19">
        <v>400000</v>
      </c>
      <c r="E99" s="19">
        <v>190883.57</v>
      </c>
      <c r="F99" s="20">
        <f t="shared" si="3"/>
        <v>84.325842781011445</v>
      </c>
      <c r="G99" s="20">
        <f t="shared" si="4"/>
        <v>47.720892499999998</v>
      </c>
      <c r="H99" s="21">
        <f t="shared" si="5"/>
        <v>-35480.69</v>
      </c>
    </row>
    <row r="100" spans="1:8" ht="12.75" customHeight="1" x14ac:dyDescent="0.25">
      <c r="A100" s="25" t="s">
        <v>241</v>
      </c>
      <c r="B100" s="26" t="s">
        <v>8</v>
      </c>
      <c r="C100" s="27">
        <v>226364.26</v>
      </c>
      <c r="D100" s="27">
        <v>400000</v>
      </c>
      <c r="E100" s="27">
        <v>190883.57</v>
      </c>
      <c r="F100" s="28">
        <f t="shared" si="3"/>
        <v>84.325842781011445</v>
      </c>
      <c r="G100" s="28">
        <f t="shared" si="4"/>
        <v>47.720892499999998</v>
      </c>
      <c r="H100" s="29">
        <f t="shared" si="5"/>
        <v>-35480.69</v>
      </c>
    </row>
    <row r="101" spans="1:8" ht="12.75" customHeight="1" x14ac:dyDescent="0.25">
      <c r="A101" s="17" t="s">
        <v>279</v>
      </c>
      <c r="B101" s="18" t="s">
        <v>46</v>
      </c>
      <c r="C101" s="19">
        <v>171658229.41999999</v>
      </c>
      <c r="D101" s="19">
        <v>327071169</v>
      </c>
      <c r="E101" s="19">
        <v>179245788.47</v>
      </c>
      <c r="F101" s="20">
        <f t="shared" si="3"/>
        <v>104.42015455689886</v>
      </c>
      <c r="G101" s="20">
        <f t="shared" si="4"/>
        <v>54.803298321289816</v>
      </c>
      <c r="H101" s="21">
        <f t="shared" si="5"/>
        <v>7587559.0500000119</v>
      </c>
    </row>
    <row r="102" spans="1:8" ht="12.75" customHeight="1" x14ac:dyDescent="0.25">
      <c r="A102" s="17" t="s">
        <v>280</v>
      </c>
      <c r="B102" s="18" t="s">
        <v>47</v>
      </c>
      <c r="C102" s="19">
        <v>2296016.34</v>
      </c>
      <c r="D102" s="19">
        <v>11611562</v>
      </c>
      <c r="E102" s="19">
        <v>3011177.85</v>
      </c>
      <c r="F102" s="20">
        <f t="shared" si="3"/>
        <v>131.14792771901617</v>
      </c>
      <c r="G102" s="20">
        <f t="shared" si="4"/>
        <v>25.932582110830566</v>
      </c>
      <c r="H102" s="21">
        <f t="shared" si="5"/>
        <v>715161.51000000024</v>
      </c>
    </row>
    <row r="103" spans="1:8" ht="12.75" customHeight="1" x14ac:dyDescent="0.25">
      <c r="A103" s="23" t="s">
        <v>281</v>
      </c>
      <c r="B103" s="18" t="s">
        <v>48</v>
      </c>
      <c r="C103" s="19">
        <v>2296016.34</v>
      </c>
      <c r="D103" s="19">
        <v>11611562</v>
      </c>
      <c r="E103" s="19">
        <v>3011177.85</v>
      </c>
      <c r="F103" s="20">
        <f t="shared" si="3"/>
        <v>131.14792771901617</v>
      </c>
      <c r="G103" s="20">
        <f t="shared" si="4"/>
        <v>25.932582110830566</v>
      </c>
      <c r="H103" s="21">
        <f t="shared" si="5"/>
        <v>715161.51000000024</v>
      </c>
    </row>
    <row r="104" spans="1:8" ht="12.75" customHeight="1" x14ac:dyDescent="0.25">
      <c r="A104" s="25" t="s">
        <v>241</v>
      </c>
      <c r="B104" s="26" t="s">
        <v>8</v>
      </c>
      <c r="C104" s="27">
        <v>2293039.0299999998</v>
      </c>
      <c r="D104" s="27">
        <v>7456062</v>
      </c>
      <c r="E104" s="27">
        <v>3001550.95</v>
      </c>
      <c r="F104" s="28">
        <f t="shared" si="3"/>
        <v>130.89838030362705</v>
      </c>
      <c r="G104" s="28">
        <f t="shared" si="4"/>
        <v>40.256518119082166</v>
      </c>
      <c r="H104" s="29">
        <f t="shared" si="5"/>
        <v>708511.92000000039</v>
      </c>
    </row>
    <row r="105" spans="1:8" ht="12.75" customHeight="1" x14ac:dyDescent="0.25">
      <c r="A105" s="25" t="s">
        <v>242</v>
      </c>
      <c r="B105" s="26" t="s">
        <v>9</v>
      </c>
      <c r="C105" s="27">
        <v>2977.31</v>
      </c>
      <c r="D105" s="27">
        <v>4155500</v>
      </c>
      <c r="E105" s="27">
        <v>9626.9</v>
      </c>
      <c r="F105" s="28">
        <f t="shared" si="3"/>
        <v>323.3422115936869</v>
      </c>
      <c r="G105" s="28">
        <f t="shared" si="4"/>
        <v>0.23166646612922631</v>
      </c>
      <c r="H105" s="29">
        <f t="shared" si="5"/>
        <v>6649.59</v>
      </c>
    </row>
    <row r="106" spans="1:8" ht="12.75" customHeight="1" x14ac:dyDescent="0.25">
      <c r="A106" s="17" t="s">
        <v>282</v>
      </c>
      <c r="B106" s="18" t="s">
        <v>49</v>
      </c>
      <c r="C106" s="19">
        <v>19252073.530000001</v>
      </c>
      <c r="D106" s="19">
        <v>0</v>
      </c>
      <c r="E106" s="19"/>
      <c r="F106" s="20">
        <f t="shared" si="3"/>
        <v>0</v>
      </c>
      <c r="G106" s="20" t="str">
        <f t="shared" si="4"/>
        <v>x</v>
      </c>
      <c r="H106" s="21">
        <f t="shared" si="5"/>
        <v>-19252073.530000001</v>
      </c>
    </row>
    <row r="107" spans="1:8" ht="12.75" customHeight="1" x14ac:dyDescent="0.25">
      <c r="A107" s="23" t="s">
        <v>283</v>
      </c>
      <c r="B107" s="18" t="s">
        <v>50</v>
      </c>
      <c r="C107" s="19">
        <v>19252073.530000001</v>
      </c>
      <c r="D107" s="19">
        <v>0</v>
      </c>
      <c r="E107" s="19"/>
      <c r="F107" s="20">
        <f t="shared" si="3"/>
        <v>0</v>
      </c>
      <c r="G107" s="20" t="str">
        <f t="shared" si="4"/>
        <v>x</v>
      </c>
      <c r="H107" s="21">
        <f t="shared" si="5"/>
        <v>-19252073.530000001</v>
      </c>
    </row>
    <row r="108" spans="1:8" ht="12.75" customHeight="1" x14ac:dyDescent="0.25">
      <c r="A108" s="25" t="s">
        <v>241</v>
      </c>
      <c r="B108" s="26" t="s">
        <v>8</v>
      </c>
      <c r="C108" s="27">
        <v>18520963.149999999</v>
      </c>
      <c r="D108" s="27">
        <v>0</v>
      </c>
      <c r="E108" s="27"/>
      <c r="F108" s="28">
        <f t="shared" si="3"/>
        <v>0</v>
      </c>
      <c r="G108" s="28" t="str">
        <f t="shared" si="4"/>
        <v>x</v>
      </c>
      <c r="H108" s="29">
        <f t="shared" si="5"/>
        <v>-18520963.149999999</v>
      </c>
    </row>
    <row r="109" spans="1:8" ht="12.75" customHeight="1" x14ac:dyDescent="0.25">
      <c r="A109" s="25" t="s">
        <v>242</v>
      </c>
      <c r="B109" s="26" t="s">
        <v>9</v>
      </c>
      <c r="C109" s="27">
        <v>731110.38</v>
      </c>
      <c r="D109" s="27">
        <v>0</v>
      </c>
      <c r="E109" s="27"/>
      <c r="F109" s="28">
        <f t="shared" si="3"/>
        <v>0</v>
      </c>
      <c r="G109" s="28" t="str">
        <f t="shared" si="4"/>
        <v>x</v>
      </c>
      <c r="H109" s="29">
        <f t="shared" si="5"/>
        <v>-731110.38</v>
      </c>
    </row>
    <row r="110" spans="1:8" ht="12.75" customHeight="1" x14ac:dyDescent="0.25">
      <c r="A110" s="17" t="s">
        <v>284</v>
      </c>
      <c r="B110" s="18" t="s">
        <v>51</v>
      </c>
      <c r="C110" s="19">
        <v>1933716538.0999999</v>
      </c>
      <c r="D110" s="19">
        <v>4385657945</v>
      </c>
      <c r="E110" s="19">
        <v>2212109238.6100001</v>
      </c>
      <c r="F110" s="20">
        <f t="shared" si="3"/>
        <v>114.39676886579969</v>
      </c>
      <c r="G110" s="20">
        <f t="shared" si="4"/>
        <v>50.439620835728448</v>
      </c>
      <c r="H110" s="21">
        <f t="shared" si="5"/>
        <v>278392700.51000023</v>
      </c>
    </row>
    <row r="111" spans="1:8" ht="12.75" customHeight="1" x14ac:dyDescent="0.25">
      <c r="A111" s="23" t="s">
        <v>285</v>
      </c>
      <c r="B111" s="18" t="s">
        <v>52</v>
      </c>
      <c r="C111" s="19">
        <v>1933716538.0999999</v>
      </c>
      <c r="D111" s="19">
        <v>4385657945</v>
      </c>
      <c r="E111" s="19">
        <v>2212109238.6100001</v>
      </c>
      <c r="F111" s="20">
        <f t="shared" si="3"/>
        <v>114.39676886579969</v>
      </c>
      <c r="G111" s="20">
        <f t="shared" si="4"/>
        <v>50.439620835728448</v>
      </c>
      <c r="H111" s="21">
        <f t="shared" si="5"/>
        <v>278392700.51000023</v>
      </c>
    </row>
    <row r="112" spans="1:8" ht="12.75" customHeight="1" x14ac:dyDescent="0.25">
      <c r="A112" s="25" t="s">
        <v>241</v>
      </c>
      <c r="B112" s="26" t="s">
        <v>8</v>
      </c>
      <c r="C112" s="27">
        <v>1836653999.8699999</v>
      </c>
      <c r="D112" s="27">
        <v>3759472652</v>
      </c>
      <c r="E112" s="27">
        <v>2034337667.99</v>
      </c>
      <c r="F112" s="28">
        <f t="shared" si="3"/>
        <v>110.76325035276065</v>
      </c>
      <c r="G112" s="28">
        <f t="shared" si="4"/>
        <v>54.112314579752393</v>
      </c>
      <c r="H112" s="29">
        <f t="shared" si="5"/>
        <v>197683668.12000012</v>
      </c>
    </row>
    <row r="113" spans="1:8" ht="12.75" customHeight="1" x14ac:dyDescent="0.25">
      <c r="A113" s="25" t="s">
        <v>242</v>
      </c>
      <c r="B113" s="26" t="s">
        <v>9</v>
      </c>
      <c r="C113" s="27">
        <v>97062538.230000004</v>
      </c>
      <c r="D113" s="27">
        <v>626185293</v>
      </c>
      <c r="E113" s="27">
        <v>177771570.62</v>
      </c>
      <c r="F113" s="28">
        <f t="shared" si="3"/>
        <v>183.15157821110279</v>
      </c>
      <c r="G113" s="28">
        <f t="shared" si="4"/>
        <v>28.389611287149791</v>
      </c>
      <c r="H113" s="29">
        <f t="shared" si="5"/>
        <v>80709032.390000001</v>
      </c>
    </row>
    <row r="114" spans="1:8" ht="12.75" customHeight="1" x14ac:dyDescent="0.25">
      <c r="A114" s="17" t="s">
        <v>286</v>
      </c>
      <c r="B114" s="18" t="s">
        <v>53</v>
      </c>
      <c r="C114" s="19">
        <v>17110490.399999999</v>
      </c>
      <c r="D114" s="19">
        <v>66579284</v>
      </c>
      <c r="E114" s="19">
        <v>22156105.579999998</v>
      </c>
      <c r="F114" s="20">
        <f t="shared" si="3"/>
        <v>129.48843114397235</v>
      </c>
      <c r="G114" s="20">
        <f t="shared" si="4"/>
        <v>33.277776883271976</v>
      </c>
      <c r="H114" s="21">
        <f t="shared" si="5"/>
        <v>5045615.18</v>
      </c>
    </row>
    <row r="115" spans="1:8" ht="12.75" customHeight="1" x14ac:dyDescent="0.25">
      <c r="A115" s="23" t="s">
        <v>287</v>
      </c>
      <c r="B115" s="18" t="s">
        <v>54</v>
      </c>
      <c r="C115" s="19">
        <v>14491743.869999999</v>
      </c>
      <c r="D115" s="19">
        <v>60953498</v>
      </c>
      <c r="E115" s="19">
        <v>18859720.710000001</v>
      </c>
      <c r="F115" s="20">
        <f t="shared" si="3"/>
        <v>130.14114021875824</v>
      </c>
      <c r="G115" s="20">
        <f t="shared" si="4"/>
        <v>30.941162244700049</v>
      </c>
      <c r="H115" s="21">
        <f t="shared" si="5"/>
        <v>4367976.8400000017</v>
      </c>
    </row>
    <row r="116" spans="1:8" ht="12.75" customHeight="1" x14ac:dyDescent="0.25">
      <c r="A116" s="25" t="s">
        <v>241</v>
      </c>
      <c r="B116" s="26" t="s">
        <v>8</v>
      </c>
      <c r="C116" s="27">
        <v>14487558.369999999</v>
      </c>
      <c r="D116" s="27">
        <v>60638498</v>
      </c>
      <c r="E116" s="27">
        <v>18842780.719999999</v>
      </c>
      <c r="F116" s="28">
        <f t="shared" si="3"/>
        <v>130.06181054647928</v>
      </c>
      <c r="G116" s="28">
        <f t="shared" si="4"/>
        <v>31.073956878021612</v>
      </c>
      <c r="H116" s="29">
        <f t="shared" si="5"/>
        <v>4355222.3499999996</v>
      </c>
    </row>
    <row r="117" spans="1:8" ht="12.75" customHeight="1" x14ac:dyDescent="0.25">
      <c r="A117" s="25" t="s">
        <v>242</v>
      </c>
      <c r="B117" s="26" t="s">
        <v>9</v>
      </c>
      <c r="C117" s="27">
        <v>4185.5</v>
      </c>
      <c r="D117" s="27">
        <v>315000</v>
      </c>
      <c r="E117" s="27">
        <v>16939.990000000002</v>
      </c>
      <c r="F117" s="28">
        <f t="shared" si="3"/>
        <v>404.73037868832876</v>
      </c>
      <c r="G117" s="28">
        <f t="shared" si="4"/>
        <v>5.3777746031746041</v>
      </c>
      <c r="H117" s="29">
        <f t="shared" si="5"/>
        <v>12754.490000000002</v>
      </c>
    </row>
    <row r="118" spans="1:8" ht="12.75" customHeight="1" x14ac:dyDescent="0.25">
      <c r="A118" s="23" t="s">
        <v>288</v>
      </c>
      <c r="B118" s="18" t="s">
        <v>55</v>
      </c>
      <c r="C118" s="19">
        <v>2618746.5299999998</v>
      </c>
      <c r="D118" s="19">
        <v>5625786</v>
      </c>
      <c r="E118" s="19">
        <v>3296384.87</v>
      </c>
      <c r="F118" s="20">
        <f t="shared" si="3"/>
        <v>125.87643867923333</v>
      </c>
      <c r="G118" s="20">
        <f t="shared" si="4"/>
        <v>58.594210124594149</v>
      </c>
      <c r="H118" s="21">
        <f t="shared" si="5"/>
        <v>677638.34000000032</v>
      </c>
    </row>
    <row r="119" spans="1:8" ht="12.75" customHeight="1" x14ac:dyDescent="0.25">
      <c r="A119" s="25" t="s">
        <v>241</v>
      </c>
      <c r="B119" s="26" t="s">
        <v>8</v>
      </c>
      <c r="C119" s="27">
        <v>2618524.29</v>
      </c>
      <c r="D119" s="27">
        <v>5617786</v>
      </c>
      <c r="E119" s="27">
        <v>3291718.18</v>
      </c>
      <c r="F119" s="28">
        <f t="shared" si="3"/>
        <v>125.70890377343034</v>
      </c>
      <c r="G119" s="28">
        <f t="shared" si="4"/>
        <v>58.594581210462628</v>
      </c>
      <c r="H119" s="29">
        <f t="shared" si="5"/>
        <v>673193.89000000013</v>
      </c>
    </row>
    <row r="120" spans="1:8" ht="12.75" customHeight="1" x14ac:dyDescent="0.25">
      <c r="A120" s="25" t="s">
        <v>242</v>
      </c>
      <c r="B120" s="26" t="s">
        <v>9</v>
      </c>
      <c r="C120" s="27">
        <v>222.24</v>
      </c>
      <c r="D120" s="27">
        <v>8000</v>
      </c>
      <c r="E120" s="27">
        <v>4666.6899999999996</v>
      </c>
      <c r="F120" s="28">
        <f t="shared" si="3"/>
        <v>2099.842512598992</v>
      </c>
      <c r="G120" s="28">
        <f t="shared" si="4"/>
        <v>58.333624999999998</v>
      </c>
      <c r="H120" s="29">
        <f t="shared" si="5"/>
        <v>4444.45</v>
      </c>
    </row>
    <row r="121" spans="1:8" ht="12.75" customHeight="1" x14ac:dyDescent="0.25">
      <c r="A121" s="17" t="s">
        <v>289</v>
      </c>
      <c r="B121" s="18" t="s">
        <v>56</v>
      </c>
      <c r="C121" s="19">
        <v>90386485.989999995</v>
      </c>
      <c r="D121" s="19">
        <v>261986290</v>
      </c>
      <c r="E121" s="19">
        <v>119471786.31999999</v>
      </c>
      <c r="F121" s="20">
        <f t="shared" si="3"/>
        <v>132.17881524149294</v>
      </c>
      <c r="G121" s="20">
        <f t="shared" si="4"/>
        <v>45.602304731289564</v>
      </c>
      <c r="H121" s="21">
        <f t="shared" si="5"/>
        <v>29085300.329999998</v>
      </c>
    </row>
    <row r="122" spans="1:8" ht="12.75" customHeight="1" x14ac:dyDescent="0.25">
      <c r="A122" s="23" t="s">
        <v>290</v>
      </c>
      <c r="B122" s="18" t="s">
        <v>57</v>
      </c>
      <c r="C122" s="19">
        <v>90386485.989999995</v>
      </c>
      <c r="D122" s="19">
        <v>261986290</v>
      </c>
      <c r="E122" s="19">
        <v>119471786.31999999</v>
      </c>
      <c r="F122" s="20">
        <f t="shared" si="3"/>
        <v>132.17881524149294</v>
      </c>
      <c r="G122" s="20">
        <f t="shared" si="4"/>
        <v>45.602304731289564</v>
      </c>
      <c r="H122" s="21">
        <f t="shared" si="5"/>
        <v>29085300.329999998</v>
      </c>
    </row>
    <row r="123" spans="1:8" ht="12.75" customHeight="1" x14ac:dyDescent="0.25">
      <c r="A123" s="25" t="s">
        <v>241</v>
      </c>
      <c r="B123" s="26" t="s">
        <v>8</v>
      </c>
      <c r="C123" s="27">
        <v>67839526.099999994</v>
      </c>
      <c r="D123" s="27">
        <v>156759032</v>
      </c>
      <c r="E123" s="27">
        <v>79956242.150000006</v>
      </c>
      <c r="F123" s="28">
        <f t="shared" si="3"/>
        <v>117.86085007748899</v>
      </c>
      <c r="G123" s="28">
        <f t="shared" si="4"/>
        <v>51.005827944893156</v>
      </c>
      <c r="H123" s="29">
        <f t="shared" si="5"/>
        <v>12116716.050000012</v>
      </c>
    </row>
    <row r="124" spans="1:8" ht="12.75" customHeight="1" x14ac:dyDescent="0.25">
      <c r="A124" s="25" t="s">
        <v>242</v>
      </c>
      <c r="B124" s="26" t="s">
        <v>9</v>
      </c>
      <c r="C124" s="27">
        <v>22546959.890000001</v>
      </c>
      <c r="D124" s="27">
        <v>105227258</v>
      </c>
      <c r="E124" s="27">
        <v>39515544.170000002</v>
      </c>
      <c r="F124" s="28">
        <f t="shared" si="3"/>
        <v>175.25885690480999</v>
      </c>
      <c r="G124" s="28">
        <f t="shared" si="4"/>
        <v>37.552574229388355</v>
      </c>
      <c r="H124" s="29">
        <f t="shared" si="5"/>
        <v>16968584.280000001</v>
      </c>
    </row>
    <row r="125" spans="1:8" ht="12.75" customHeight="1" x14ac:dyDescent="0.25">
      <c r="A125" s="17" t="s">
        <v>291</v>
      </c>
      <c r="B125" s="18" t="s">
        <v>58</v>
      </c>
      <c r="C125" s="19"/>
      <c r="D125" s="19">
        <v>11590712</v>
      </c>
      <c r="E125" s="19">
        <v>2906185.69</v>
      </c>
      <c r="F125" s="20" t="str">
        <f t="shared" si="3"/>
        <v>x</v>
      </c>
      <c r="G125" s="20">
        <f t="shared" si="4"/>
        <v>25.073400926534973</v>
      </c>
      <c r="H125" s="21">
        <f t="shared" si="5"/>
        <v>2906185.69</v>
      </c>
    </row>
    <row r="126" spans="1:8" ht="12.75" customHeight="1" x14ac:dyDescent="0.25">
      <c r="A126" s="23" t="s">
        <v>292</v>
      </c>
      <c r="B126" s="18" t="s">
        <v>59</v>
      </c>
      <c r="C126" s="19"/>
      <c r="D126" s="19">
        <v>11590712</v>
      </c>
      <c r="E126" s="19">
        <v>2906185.69</v>
      </c>
      <c r="F126" s="20" t="str">
        <f t="shared" si="3"/>
        <v>x</v>
      </c>
      <c r="G126" s="20">
        <f t="shared" si="4"/>
        <v>25.073400926534973</v>
      </c>
      <c r="H126" s="21">
        <f t="shared" si="5"/>
        <v>2906185.69</v>
      </c>
    </row>
    <row r="127" spans="1:8" ht="12.75" customHeight="1" x14ac:dyDescent="0.25">
      <c r="A127" s="25" t="s">
        <v>241</v>
      </c>
      <c r="B127" s="26" t="s">
        <v>8</v>
      </c>
      <c r="C127" s="27"/>
      <c r="D127" s="27">
        <v>10854062</v>
      </c>
      <c r="E127" s="27">
        <v>2897148.06</v>
      </c>
      <c r="F127" s="28" t="str">
        <f t="shared" si="3"/>
        <v>x</v>
      </c>
      <c r="G127" s="28">
        <f t="shared" si="4"/>
        <v>26.691832606078719</v>
      </c>
      <c r="H127" s="29">
        <f t="shared" si="5"/>
        <v>2897148.06</v>
      </c>
    </row>
    <row r="128" spans="1:8" ht="12.75" customHeight="1" x14ac:dyDescent="0.25">
      <c r="A128" s="25" t="s">
        <v>242</v>
      </c>
      <c r="B128" s="26" t="s">
        <v>9</v>
      </c>
      <c r="C128" s="27"/>
      <c r="D128" s="27">
        <v>736650</v>
      </c>
      <c r="E128" s="27">
        <v>9037.6299999999992</v>
      </c>
      <c r="F128" s="28" t="str">
        <f t="shared" si="3"/>
        <v>x</v>
      </c>
      <c r="G128" s="28">
        <f t="shared" si="4"/>
        <v>1.2268553587185229</v>
      </c>
      <c r="H128" s="29">
        <f t="shared" si="5"/>
        <v>9037.6299999999992</v>
      </c>
    </row>
    <row r="129" spans="1:8" ht="12.75" customHeight="1" x14ac:dyDescent="0.25">
      <c r="A129" s="17" t="s">
        <v>293</v>
      </c>
      <c r="B129" s="18" t="s">
        <v>60</v>
      </c>
      <c r="C129" s="19"/>
      <c r="D129" s="19">
        <v>246148929</v>
      </c>
      <c r="E129" s="19">
        <v>138039830.63999999</v>
      </c>
      <c r="F129" s="20" t="str">
        <f t="shared" si="3"/>
        <v>x</v>
      </c>
      <c r="G129" s="20">
        <f t="shared" si="4"/>
        <v>56.079801444108654</v>
      </c>
      <c r="H129" s="21">
        <f t="shared" si="5"/>
        <v>138039830.63999999</v>
      </c>
    </row>
    <row r="130" spans="1:8" ht="12.75" customHeight="1" x14ac:dyDescent="0.25">
      <c r="A130" s="23" t="s">
        <v>294</v>
      </c>
      <c r="B130" s="18" t="s">
        <v>61</v>
      </c>
      <c r="C130" s="19"/>
      <c r="D130" s="19">
        <v>246148929</v>
      </c>
      <c r="E130" s="19">
        <v>138039830.63999999</v>
      </c>
      <c r="F130" s="20" t="str">
        <f t="shared" si="3"/>
        <v>x</v>
      </c>
      <c r="G130" s="20">
        <f t="shared" si="4"/>
        <v>56.079801444108654</v>
      </c>
      <c r="H130" s="21">
        <f t="shared" si="5"/>
        <v>138039830.63999999</v>
      </c>
    </row>
    <row r="131" spans="1:8" ht="12.75" customHeight="1" x14ac:dyDescent="0.25">
      <c r="A131" s="25" t="s">
        <v>241</v>
      </c>
      <c r="B131" s="26" t="s">
        <v>8</v>
      </c>
      <c r="C131" s="27"/>
      <c r="D131" s="27">
        <v>245288109</v>
      </c>
      <c r="E131" s="27">
        <v>138027925.63999999</v>
      </c>
      <c r="F131" s="28" t="str">
        <f t="shared" si="3"/>
        <v>x</v>
      </c>
      <c r="G131" s="28">
        <f t="shared" si="4"/>
        <v>56.271755774349415</v>
      </c>
      <c r="H131" s="29">
        <f t="shared" si="5"/>
        <v>138027925.63999999</v>
      </c>
    </row>
    <row r="132" spans="1:8" ht="12.75" customHeight="1" x14ac:dyDescent="0.25">
      <c r="A132" s="25" t="s">
        <v>242</v>
      </c>
      <c r="B132" s="26" t="s">
        <v>9</v>
      </c>
      <c r="C132" s="27"/>
      <c r="D132" s="27">
        <v>860820</v>
      </c>
      <c r="E132" s="27">
        <v>11905</v>
      </c>
      <c r="F132" s="28" t="str">
        <f t="shared" ref="F132:F195" si="6">IF(C132=0,"x",E132/C132*100)</f>
        <v>x</v>
      </c>
      <c r="G132" s="28">
        <f t="shared" ref="G132:G195" si="7">IF(D132=0,"x",E132/D132*100)</f>
        <v>1.3829836667363677</v>
      </c>
      <c r="H132" s="29">
        <f t="shared" si="5"/>
        <v>11905</v>
      </c>
    </row>
    <row r="133" spans="1:8" ht="12.75" customHeight="1" x14ac:dyDescent="0.25">
      <c r="A133" s="17" t="s">
        <v>295</v>
      </c>
      <c r="B133" s="18" t="s">
        <v>62</v>
      </c>
      <c r="C133" s="19">
        <v>3045531845.77</v>
      </c>
      <c r="D133" s="19">
        <v>5228000816</v>
      </c>
      <c r="E133" s="19">
        <v>2852463918.0100002</v>
      </c>
      <c r="F133" s="20">
        <f t="shared" si="6"/>
        <v>93.66061701084638</v>
      </c>
      <c r="G133" s="20">
        <f t="shared" si="7"/>
        <v>54.561275302027425</v>
      </c>
      <c r="H133" s="21">
        <f t="shared" ref="H133:H196" si="8">+E133-C133</f>
        <v>-193067927.75999975</v>
      </c>
    </row>
    <row r="134" spans="1:8" ht="12.75" customHeight="1" x14ac:dyDescent="0.25">
      <c r="A134" s="23" t="s">
        <v>296</v>
      </c>
      <c r="B134" s="18" t="s">
        <v>63</v>
      </c>
      <c r="C134" s="19">
        <v>2885094649.3200002</v>
      </c>
      <c r="D134" s="19">
        <v>4439981361</v>
      </c>
      <c r="E134" s="19">
        <v>2522894882.4499998</v>
      </c>
      <c r="F134" s="20">
        <f t="shared" si="6"/>
        <v>87.445827229433576</v>
      </c>
      <c r="G134" s="20">
        <f t="shared" si="7"/>
        <v>56.822195349977278</v>
      </c>
      <c r="H134" s="21">
        <f t="shared" si="8"/>
        <v>-362199766.87000036</v>
      </c>
    </row>
    <row r="135" spans="1:8" ht="12.75" customHeight="1" x14ac:dyDescent="0.25">
      <c r="A135" s="25" t="s">
        <v>241</v>
      </c>
      <c r="B135" s="26" t="s">
        <v>8</v>
      </c>
      <c r="C135" s="27">
        <v>2356426286.4000001</v>
      </c>
      <c r="D135" s="27">
        <v>4024958682</v>
      </c>
      <c r="E135" s="27">
        <v>2341944845.6599998</v>
      </c>
      <c r="F135" s="28">
        <f t="shared" si="6"/>
        <v>99.385449024076024</v>
      </c>
      <c r="G135" s="28">
        <f t="shared" si="7"/>
        <v>58.185562404240358</v>
      </c>
      <c r="H135" s="29">
        <f t="shared" si="8"/>
        <v>-14481440.740000248</v>
      </c>
    </row>
    <row r="136" spans="1:8" ht="12.75" customHeight="1" x14ac:dyDescent="0.25">
      <c r="A136" s="25" t="s">
        <v>242</v>
      </c>
      <c r="B136" s="26" t="s">
        <v>9</v>
      </c>
      <c r="C136" s="27">
        <v>528668362.92000002</v>
      </c>
      <c r="D136" s="27">
        <v>415022679</v>
      </c>
      <c r="E136" s="27">
        <v>180950036.78999999</v>
      </c>
      <c r="F136" s="28">
        <f t="shared" si="6"/>
        <v>34.227513783982943</v>
      </c>
      <c r="G136" s="28">
        <f t="shared" si="7"/>
        <v>43.600035840451021</v>
      </c>
      <c r="H136" s="29">
        <f t="shared" si="8"/>
        <v>-347718326.13</v>
      </c>
    </row>
    <row r="137" spans="1:8" ht="12.75" customHeight="1" x14ac:dyDescent="0.25">
      <c r="A137" s="23" t="s">
        <v>297</v>
      </c>
      <c r="B137" s="18" t="s">
        <v>64</v>
      </c>
      <c r="C137" s="19">
        <v>65101523.880000003</v>
      </c>
      <c r="D137" s="19">
        <v>362697744</v>
      </c>
      <c r="E137" s="19">
        <v>116886884.47</v>
      </c>
      <c r="F137" s="20">
        <f t="shared" si="6"/>
        <v>179.54554287462557</v>
      </c>
      <c r="G137" s="20">
        <f t="shared" si="7"/>
        <v>32.22707789161214</v>
      </c>
      <c r="H137" s="21">
        <f t="shared" si="8"/>
        <v>51785360.589999996</v>
      </c>
    </row>
    <row r="138" spans="1:8" ht="12.75" customHeight="1" x14ac:dyDescent="0.25">
      <c r="A138" s="25" t="s">
        <v>241</v>
      </c>
      <c r="B138" s="26" t="s">
        <v>8</v>
      </c>
      <c r="C138" s="27">
        <v>65055172.880000003</v>
      </c>
      <c r="D138" s="27">
        <v>361707744</v>
      </c>
      <c r="E138" s="27">
        <v>116772708.47</v>
      </c>
      <c r="F138" s="28">
        <f t="shared" si="6"/>
        <v>179.49796042414269</v>
      </c>
      <c r="G138" s="28">
        <f t="shared" si="7"/>
        <v>32.283718114146879</v>
      </c>
      <c r="H138" s="29">
        <f t="shared" si="8"/>
        <v>51717535.589999996</v>
      </c>
    </row>
    <row r="139" spans="1:8" ht="12.75" customHeight="1" x14ac:dyDescent="0.25">
      <c r="A139" s="25" t="s">
        <v>242</v>
      </c>
      <c r="B139" s="26" t="s">
        <v>9</v>
      </c>
      <c r="C139" s="27">
        <v>46351</v>
      </c>
      <c r="D139" s="27">
        <v>990000</v>
      </c>
      <c r="E139" s="27">
        <v>114176</v>
      </c>
      <c r="F139" s="28">
        <f t="shared" si="6"/>
        <v>246.32909753834872</v>
      </c>
      <c r="G139" s="28">
        <f t="shared" si="7"/>
        <v>11.532929292929293</v>
      </c>
      <c r="H139" s="29">
        <f t="shared" si="8"/>
        <v>67825</v>
      </c>
    </row>
    <row r="140" spans="1:8" ht="12.75" customHeight="1" x14ac:dyDescent="0.25">
      <c r="A140" s="23" t="s">
        <v>298</v>
      </c>
      <c r="B140" s="18" t="s">
        <v>65</v>
      </c>
      <c r="C140" s="19">
        <v>8364758.0599999996</v>
      </c>
      <c r="D140" s="19">
        <v>17430952</v>
      </c>
      <c r="E140" s="19">
        <v>7931685.8600000003</v>
      </c>
      <c r="F140" s="20">
        <f t="shared" si="6"/>
        <v>94.82265718991998</v>
      </c>
      <c r="G140" s="20">
        <f t="shared" si="7"/>
        <v>45.503457642474146</v>
      </c>
      <c r="H140" s="21">
        <f t="shared" si="8"/>
        <v>-433072.19999999925</v>
      </c>
    </row>
    <row r="141" spans="1:8" ht="12.75" customHeight="1" x14ac:dyDescent="0.25">
      <c r="A141" s="25" t="s">
        <v>241</v>
      </c>
      <c r="B141" s="26" t="s">
        <v>8</v>
      </c>
      <c r="C141" s="27">
        <v>8250903.7999999998</v>
      </c>
      <c r="D141" s="27">
        <v>16280952</v>
      </c>
      <c r="E141" s="27">
        <v>7776386.7400000002</v>
      </c>
      <c r="F141" s="28">
        <f t="shared" si="6"/>
        <v>94.248908101437323</v>
      </c>
      <c r="G141" s="28">
        <f t="shared" si="7"/>
        <v>47.763710254781174</v>
      </c>
      <c r="H141" s="29">
        <f t="shared" si="8"/>
        <v>-474517.05999999959</v>
      </c>
    </row>
    <row r="142" spans="1:8" ht="12.75" customHeight="1" x14ac:dyDescent="0.25">
      <c r="A142" s="25" t="s">
        <v>242</v>
      </c>
      <c r="B142" s="26" t="s">
        <v>9</v>
      </c>
      <c r="C142" s="27">
        <v>113854.26</v>
      </c>
      <c r="D142" s="27">
        <v>1150000</v>
      </c>
      <c r="E142" s="27">
        <v>155299.12</v>
      </c>
      <c r="F142" s="28">
        <f t="shared" si="6"/>
        <v>136.40167702113212</v>
      </c>
      <c r="G142" s="28">
        <f t="shared" si="7"/>
        <v>13.504271304347826</v>
      </c>
      <c r="H142" s="29">
        <f t="shared" si="8"/>
        <v>41444.86</v>
      </c>
    </row>
    <row r="143" spans="1:8" ht="12.75" customHeight="1" x14ac:dyDescent="0.25">
      <c r="A143" s="23" t="s">
        <v>299</v>
      </c>
      <c r="B143" s="18" t="s">
        <v>66</v>
      </c>
      <c r="C143" s="19">
        <v>5081097.37</v>
      </c>
      <c r="D143" s="19">
        <v>13071833</v>
      </c>
      <c r="E143" s="19">
        <v>5398732.6200000001</v>
      </c>
      <c r="F143" s="20">
        <f t="shared" si="6"/>
        <v>106.2513120074296</v>
      </c>
      <c r="G143" s="20">
        <f t="shared" si="7"/>
        <v>41.300501773546223</v>
      </c>
      <c r="H143" s="21">
        <f t="shared" si="8"/>
        <v>317635.25</v>
      </c>
    </row>
    <row r="144" spans="1:8" ht="12.75" customHeight="1" x14ac:dyDescent="0.25">
      <c r="A144" s="25" t="s">
        <v>241</v>
      </c>
      <c r="B144" s="26" t="s">
        <v>8</v>
      </c>
      <c r="C144" s="27">
        <v>4991170.6900000004</v>
      </c>
      <c r="D144" s="27">
        <v>11465833</v>
      </c>
      <c r="E144" s="27">
        <v>5375857.6200000001</v>
      </c>
      <c r="F144" s="28">
        <f t="shared" si="6"/>
        <v>107.70734871421517</v>
      </c>
      <c r="G144" s="28">
        <f t="shared" si="7"/>
        <v>46.885888011799928</v>
      </c>
      <c r="H144" s="29">
        <f t="shared" si="8"/>
        <v>384686.9299999997</v>
      </c>
    </row>
    <row r="145" spans="1:8" ht="12.75" customHeight="1" x14ac:dyDescent="0.25">
      <c r="A145" s="25" t="s">
        <v>242</v>
      </c>
      <c r="B145" s="26" t="s">
        <v>9</v>
      </c>
      <c r="C145" s="27">
        <v>89926.68</v>
      </c>
      <c r="D145" s="27">
        <v>1606000</v>
      </c>
      <c r="E145" s="27">
        <v>22875</v>
      </c>
      <c r="F145" s="28">
        <f t="shared" si="6"/>
        <v>25.437389660109773</v>
      </c>
      <c r="G145" s="28">
        <f t="shared" si="7"/>
        <v>1.424346201743462</v>
      </c>
      <c r="H145" s="29">
        <f t="shared" si="8"/>
        <v>-67051.679999999993</v>
      </c>
    </row>
    <row r="146" spans="1:8" ht="12.75" customHeight="1" x14ac:dyDescent="0.25">
      <c r="A146" s="23" t="s">
        <v>300</v>
      </c>
      <c r="B146" s="18" t="s">
        <v>67</v>
      </c>
      <c r="C146" s="19">
        <v>81889817.140000001</v>
      </c>
      <c r="D146" s="19">
        <v>394818926</v>
      </c>
      <c r="E146" s="19">
        <v>199351732.61000001</v>
      </c>
      <c r="F146" s="20">
        <f t="shared" si="6"/>
        <v>243.43897638602056</v>
      </c>
      <c r="G146" s="20">
        <f t="shared" si="7"/>
        <v>50.491939337781403</v>
      </c>
      <c r="H146" s="21">
        <f t="shared" si="8"/>
        <v>117461915.47000001</v>
      </c>
    </row>
    <row r="147" spans="1:8" ht="12.75" customHeight="1" x14ac:dyDescent="0.25">
      <c r="A147" s="25" t="s">
        <v>241</v>
      </c>
      <c r="B147" s="26" t="s">
        <v>8</v>
      </c>
      <c r="C147" s="27">
        <v>78386355.640000001</v>
      </c>
      <c r="D147" s="27">
        <v>382638926</v>
      </c>
      <c r="E147" s="27">
        <v>198831358.22999999</v>
      </c>
      <c r="F147" s="28">
        <f t="shared" si="6"/>
        <v>253.65557131289535</v>
      </c>
      <c r="G147" s="28">
        <f t="shared" si="7"/>
        <v>51.963181140122686</v>
      </c>
      <c r="H147" s="29">
        <f t="shared" si="8"/>
        <v>120445002.58999999</v>
      </c>
    </row>
    <row r="148" spans="1:8" ht="12.75" customHeight="1" x14ac:dyDescent="0.25">
      <c r="A148" s="25" t="s">
        <v>242</v>
      </c>
      <c r="B148" s="26" t="s">
        <v>9</v>
      </c>
      <c r="C148" s="27">
        <v>3503461.5</v>
      </c>
      <c r="D148" s="27">
        <v>12180000</v>
      </c>
      <c r="E148" s="27">
        <v>520374.38</v>
      </c>
      <c r="F148" s="28">
        <f t="shared" si="6"/>
        <v>14.853149663554174</v>
      </c>
      <c r="G148" s="28">
        <f t="shared" si="7"/>
        <v>4.2723676518883416</v>
      </c>
      <c r="H148" s="29">
        <f t="shared" si="8"/>
        <v>-2983087.12</v>
      </c>
    </row>
    <row r="149" spans="1:8" ht="12.75" customHeight="1" x14ac:dyDescent="0.25">
      <c r="A149" s="17" t="s">
        <v>301</v>
      </c>
      <c r="B149" s="18" t="s">
        <v>68</v>
      </c>
      <c r="C149" s="19">
        <v>467858482.19999999</v>
      </c>
      <c r="D149" s="19">
        <v>1079133430</v>
      </c>
      <c r="E149" s="19">
        <v>467743276.58999997</v>
      </c>
      <c r="F149" s="20">
        <f t="shared" si="6"/>
        <v>99.975375970644308</v>
      </c>
      <c r="G149" s="20">
        <f t="shared" si="7"/>
        <v>43.344341263711939</v>
      </c>
      <c r="H149" s="21">
        <f t="shared" si="8"/>
        <v>-115205.61000001431</v>
      </c>
    </row>
    <row r="150" spans="1:8" ht="12.75" customHeight="1" x14ac:dyDescent="0.25">
      <c r="A150" s="23" t="s">
        <v>302</v>
      </c>
      <c r="B150" s="18" t="s">
        <v>69</v>
      </c>
      <c r="C150" s="19">
        <v>449570803.61000001</v>
      </c>
      <c r="D150" s="19">
        <v>1036767040</v>
      </c>
      <c r="E150" s="19">
        <v>452401260.18000001</v>
      </c>
      <c r="F150" s="20">
        <f t="shared" si="6"/>
        <v>100.62959083358433</v>
      </c>
      <c r="G150" s="20">
        <f t="shared" si="7"/>
        <v>43.635767990849708</v>
      </c>
      <c r="H150" s="21">
        <f t="shared" si="8"/>
        <v>2830456.5699999928</v>
      </c>
    </row>
    <row r="151" spans="1:8" ht="12.75" customHeight="1" x14ac:dyDescent="0.25">
      <c r="A151" s="25" t="s">
        <v>241</v>
      </c>
      <c r="B151" s="26" t="s">
        <v>8</v>
      </c>
      <c r="C151" s="27">
        <v>449222254.06</v>
      </c>
      <c r="D151" s="27">
        <v>1029345040</v>
      </c>
      <c r="E151" s="27">
        <v>449000170.44</v>
      </c>
      <c r="F151" s="28">
        <f t="shared" si="6"/>
        <v>99.950562640654411</v>
      </c>
      <c r="G151" s="28">
        <f t="shared" si="7"/>
        <v>43.619986786937837</v>
      </c>
      <c r="H151" s="29">
        <f t="shared" si="8"/>
        <v>-222083.62000000477</v>
      </c>
    </row>
    <row r="152" spans="1:8" ht="12.75" customHeight="1" x14ac:dyDescent="0.25">
      <c r="A152" s="25" t="s">
        <v>242</v>
      </c>
      <c r="B152" s="26" t="s">
        <v>9</v>
      </c>
      <c r="C152" s="27">
        <v>348549.55</v>
      </c>
      <c r="D152" s="27">
        <v>7422000</v>
      </c>
      <c r="E152" s="27">
        <v>3401089.74</v>
      </c>
      <c r="F152" s="28">
        <f t="shared" si="6"/>
        <v>975.78371281787645</v>
      </c>
      <c r="G152" s="28">
        <f t="shared" si="7"/>
        <v>45.824437348423608</v>
      </c>
      <c r="H152" s="29">
        <f t="shared" si="8"/>
        <v>3052540.1900000004</v>
      </c>
    </row>
    <row r="153" spans="1:8" ht="12.75" customHeight="1" x14ac:dyDescent="0.25">
      <c r="A153" s="23" t="s">
        <v>303</v>
      </c>
      <c r="B153" s="18" t="s">
        <v>70</v>
      </c>
      <c r="C153" s="19">
        <v>12780889.41</v>
      </c>
      <c r="D153" s="19">
        <v>34471390</v>
      </c>
      <c r="E153" s="19">
        <v>13372646.92</v>
      </c>
      <c r="F153" s="20">
        <f t="shared" si="6"/>
        <v>104.63001823282343</v>
      </c>
      <c r="G153" s="20">
        <f t="shared" si="7"/>
        <v>38.79346588576788</v>
      </c>
      <c r="H153" s="21">
        <f t="shared" si="8"/>
        <v>591757.50999999978</v>
      </c>
    </row>
    <row r="154" spans="1:8" ht="12.75" customHeight="1" x14ac:dyDescent="0.25">
      <c r="A154" s="25" t="s">
        <v>241</v>
      </c>
      <c r="B154" s="26" t="s">
        <v>8</v>
      </c>
      <c r="C154" s="27">
        <v>6294075.2599999998</v>
      </c>
      <c r="D154" s="27">
        <v>26601390</v>
      </c>
      <c r="E154" s="27">
        <v>12792363.98</v>
      </c>
      <c r="F154" s="28">
        <f t="shared" si="6"/>
        <v>203.24453476585856</v>
      </c>
      <c r="G154" s="28">
        <f t="shared" si="7"/>
        <v>48.089080984113991</v>
      </c>
      <c r="H154" s="29">
        <f t="shared" si="8"/>
        <v>6498288.7200000007</v>
      </c>
    </row>
    <row r="155" spans="1:8" ht="12.75" customHeight="1" x14ac:dyDescent="0.25">
      <c r="A155" s="25" t="s">
        <v>242</v>
      </c>
      <c r="B155" s="26" t="s">
        <v>9</v>
      </c>
      <c r="C155" s="27">
        <v>6486814.1500000004</v>
      </c>
      <c r="D155" s="27">
        <v>7870000</v>
      </c>
      <c r="E155" s="27">
        <v>580282.93999999994</v>
      </c>
      <c r="F155" s="28">
        <f t="shared" si="6"/>
        <v>8.945576774386236</v>
      </c>
      <c r="G155" s="28">
        <f t="shared" si="7"/>
        <v>7.3733537484116889</v>
      </c>
      <c r="H155" s="29">
        <f t="shared" si="8"/>
        <v>-5906531.2100000009</v>
      </c>
    </row>
    <row r="156" spans="1:8" ht="12.75" customHeight="1" x14ac:dyDescent="0.25">
      <c r="A156" s="23" t="s">
        <v>304</v>
      </c>
      <c r="B156" s="18" t="s">
        <v>71</v>
      </c>
      <c r="C156" s="19">
        <v>5506789.1799999997</v>
      </c>
      <c r="D156" s="19">
        <v>7895000</v>
      </c>
      <c r="E156" s="19">
        <v>1969369.49</v>
      </c>
      <c r="F156" s="20">
        <f t="shared" si="6"/>
        <v>35.762572810168848</v>
      </c>
      <c r="G156" s="20">
        <f t="shared" si="7"/>
        <v>24.94451538948702</v>
      </c>
      <c r="H156" s="21">
        <f t="shared" si="8"/>
        <v>-3537419.6899999995</v>
      </c>
    </row>
    <row r="157" spans="1:8" ht="12.75" customHeight="1" x14ac:dyDescent="0.25">
      <c r="A157" s="25" t="s">
        <v>241</v>
      </c>
      <c r="B157" s="26" t="s">
        <v>8</v>
      </c>
      <c r="C157" s="27">
        <v>252938.34</v>
      </c>
      <c r="D157" s="27">
        <v>7475000</v>
      </c>
      <c r="E157" s="27">
        <v>1711284.01</v>
      </c>
      <c r="F157" s="28">
        <f t="shared" si="6"/>
        <v>676.56173042014905</v>
      </c>
      <c r="G157" s="28">
        <f t="shared" si="7"/>
        <v>22.893431571906355</v>
      </c>
      <c r="H157" s="29">
        <f t="shared" si="8"/>
        <v>1458345.67</v>
      </c>
    </row>
    <row r="158" spans="1:8" ht="12.75" customHeight="1" x14ac:dyDescent="0.25">
      <c r="A158" s="25" t="s">
        <v>242</v>
      </c>
      <c r="B158" s="26" t="s">
        <v>9</v>
      </c>
      <c r="C158" s="27">
        <v>5253850.84</v>
      </c>
      <c r="D158" s="27">
        <v>420000</v>
      </c>
      <c r="E158" s="27">
        <v>258085.48</v>
      </c>
      <c r="F158" s="28">
        <f t="shared" si="6"/>
        <v>4.9123107575699665</v>
      </c>
      <c r="G158" s="28">
        <f t="shared" si="7"/>
        <v>61.448923809523812</v>
      </c>
      <c r="H158" s="29">
        <f t="shared" si="8"/>
        <v>-4995765.3599999994</v>
      </c>
    </row>
    <row r="159" spans="1:8" ht="12.75" customHeight="1" x14ac:dyDescent="0.25">
      <c r="A159" s="17" t="s">
        <v>305</v>
      </c>
      <c r="B159" s="18" t="s">
        <v>72</v>
      </c>
      <c r="C159" s="19">
        <v>294292597.81</v>
      </c>
      <c r="D159" s="19">
        <v>622678307</v>
      </c>
      <c r="E159" s="19">
        <v>362171109.63999999</v>
      </c>
      <c r="F159" s="20">
        <f t="shared" si="6"/>
        <v>123.06497422467399</v>
      </c>
      <c r="G159" s="20">
        <f t="shared" si="7"/>
        <v>58.163437776546786</v>
      </c>
      <c r="H159" s="21">
        <f t="shared" si="8"/>
        <v>67878511.829999983</v>
      </c>
    </row>
    <row r="160" spans="1:8" ht="12.75" customHeight="1" x14ac:dyDescent="0.25">
      <c r="A160" s="23" t="s">
        <v>306</v>
      </c>
      <c r="B160" s="18" t="s">
        <v>73</v>
      </c>
      <c r="C160" s="19">
        <v>294292597.81</v>
      </c>
      <c r="D160" s="19">
        <v>622678307</v>
      </c>
      <c r="E160" s="19">
        <v>362171109.63999999</v>
      </c>
      <c r="F160" s="20">
        <f t="shared" si="6"/>
        <v>123.06497422467399</v>
      </c>
      <c r="G160" s="20">
        <f t="shared" si="7"/>
        <v>58.163437776546786</v>
      </c>
      <c r="H160" s="21">
        <f t="shared" si="8"/>
        <v>67878511.829999983</v>
      </c>
    </row>
    <row r="161" spans="1:8" ht="12.75" customHeight="1" x14ac:dyDescent="0.25">
      <c r="A161" s="25" t="s">
        <v>241</v>
      </c>
      <c r="B161" s="26" t="s">
        <v>8</v>
      </c>
      <c r="C161" s="27">
        <v>288913939.69999999</v>
      </c>
      <c r="D161" s="27">
        <v>614171307</v>
      </c>
      <c r="E161" s="27">
        <v>360825081.39999998</v>
      </c>
      <c r="F161" s="28">
        <f t="shared" si="6"/>
        <v>124.89015994682377</v>
      </c>
      <c r="G161" s="28">
        <f t="shared" si="7"/>
        <v>58.749908582101831</v>
      </c>
      <c r="H161" s="29">
        <f t="shared" si="8"/>
        <v>71911141.699999988</v>
      </c>
    </row>
    <row r="162" spans="1:8" ht="12.75" customHeight="1" x14ac:dyDescent="0.25">
      <c r="A162" s="25" t="s">
        <v>242</v>
      </c>
      <c r="B162" s="26" t="s">
        <v>9</v>
      </c>
      <c r="C162" s="27">
        <v>5378658.1100000003</v>
      </c>
      <c r="D162" s="27">
        <v>8507000</v>
      </c>
      <c r="E162" s="27">
        <v>1346028.24</v>
      </c>
      <c r="F162" s="28">
        <f t="shared" si="6"/>
        <v>25.025354139863705</v>
      </c>
      <c r="G162" s="28">
        <f t="shared" si="7"/>
        <v>15.822595979781356</v>
      </c>
      <c r="H162" s="29">
        <f t="shared" si="8"/>
        <v>-4032629.87</v>
      </c>
    </row>
    <row r="163" spans="1:8" ht="12.75" customHeight="1" x14ac:dyDescent="0.25">
      <c r="A163" s="17" t="s">
        <v>307</v>
      </c>
      <c r="B163" s="18" t="s">
        <v>74</v>
      </c>
      <c r="C163" s="19">
        <v>1056573707.95</v>
      </c>
      <c r="D163" s="19">
        <v>1346578862</v>
      </c>
      <c r="E163" s="19">
        <v>677537268.35000002</v>
      </c>
      <c r="F163" s="20">
        <f t="shared" si="6"/>
        <v>64.125887597996424</v>
      </c>
      <c r="G163" s="20">
        <f t="shared" si="7"/>
        <v>50.315454034655716</v>
      </c>
      <c r="H163" s="21">
        <f t="shared" si="8"/>
        <v>-379036439.60000002</v>
      </c>
    </row>
    <row r="164" spans="1:8" ht="12.75" customHeight="1" x14ac:dyDescent="0.25">
      <c r="A164" s="23" t="s">
        <v>308</v>
      </c>
      <c r="B164" s="18" t="s">
        <v>75</v>
      </c>
      <c r="C164" s="19">
        <v>719685812.25999999</v>
      </c>
      <c r="D164" s="19">
        <v>1175989616</v>
      </c>
      <c r="E164" s="19">
        <v>616347877.05999994</v>
      </c>
      <c r="F164" s="20">
        <f t="shared" si="6"/>
        <v>85.641243242590519</v>
      </c>
      <c r="G164" s="20">
        <f t="shared" si="7"/>
        <v>52.41099654913959</v>
      </c>
      <c r="H164" s="21">
        <f t="shared" si="8"/>
        <v>-103337935.20000005</v>
      </c>
    </row>
    <row r="165" spans="1:8" ht="12.75" customHeight="1" x14ac:dyDescent="0.25">
      <c r="A165" s="25" t="s">
        <v>241</v>
      </c>
      <c r="B165" s="26" t="s">
        <v>8</v>
      </c>
      <c r="C165" s="27">
        <v>718850586.65999997</v>
      </c>
      <c r="D165" s="27">
        <v>1052624298</v>
      </c>
      <c r="E165" s="27">
        <v>601578214.01999998</v>
      </c>
      <c r="F165" s="28">
        <f t="shared" si="6"/>
        <v>83.686126878621138</v>
      </c>
      <c r="G165" s="28">
        <f t="shared" si="7"/>
        <v>57.150325634987389</v>
      </c>
      <c r="H165" s="29">
        <f t="shared" si="8"/>
        <v>-117272372.63999999</v>
      </c>
    </row>
    <row r="166" spans="1:8" ht="12.75" customHeight="1" x14ac:dyDescent="0.25">
      <c r="A166" s="25" t="s">
        <v>242</v>
      </c>
      <c r="B166" s="26" t="s">
        <v>9</v>
      </c>
      <c r="C166" s="27">
        <v>835225.59999999998</v>
      </c>
      <c r="D166" s="27">
        <v>123365318</v>
      </c>
      <c r="E166" s="27">
        <v>14769663.039999999</v>
      </c>
      <c r="F166" s="28">
        <f t="shared" si="6"/>
        <v>1768.3441503708696</v>
      </c>
      <c r="G166" s="28">
        <f t="shared" si="7"/>
        <v>11.972297627441773</v>
      </c>
      <c r="H166" s="29">
        <f t="shared" si="8"/>
        <v>13934437.439999999</v>
      </c>
    </row>
    <row r="167" spans="1:8" ht="12.75" customHeight="1" x14ac:dyDescent="0.25">
      <c r="A167" s="23" t="s">
        <v>309</v>
      </c>
      <c r="B167" s="18" t="s">
        <v>76</v>
      </c>
      <c r="C167" s="19">
        <v>68034967.569999993</v>
      </c>
      <c r="D167" s="19">
        <v>39190888</v>
      </c>
      <c r="E167" s="19">
        <v>12345885.91</v>
      </c>
      <c r="F167" s="20">
        <f t="shared" si="6"/>
        <v>18.146383177588103</v>
      </c>
      <c r="G167" s="20">
        <f t="shared" si="7"/>
        <v>31.501929504633829</v>
      </c>
      <c r="H167" s="21">
        <f t="shared" si="8"/>
        <v>-55689081.659999996</v>
      </c>
    </row>
    <row r="168" spans="1:8" ht="12.75" customHeight="1" x14ac:dyDescent="0.25">
      <c r="A168" s="25" t="s">
        <v>241</v>
      </c>
      <c r="B168" s="26" t="s">
        <v>8</v>
      </c>
      <c r="C168" s="27">
        <v>8463858.8000000007</v>
      </c>
      <c r="D168" s="27">
        <v>14307888</v>
      </c>
      <c r="E168" s="27">
        <v>9563424.5399999991</v>
      </c>
      <c r="F168" s="28">
        <f t="shared" si="6"/>
        <v>112.99130533699355</v>
      </c>
      <c r="G168" s="28">
        <f t="shared" si="7"/>
        <v>66.840225056276651</v>
      </c>
      <c r="H168" s="29">
        <f t="shared" si="8"/>
        <v>1099565.7399999984</v>
      </c>
    </row>
    <row r="169" spans="1:8" ht="12.75" customHeight="1" x14ac:dyDescent="0.25">
      <c r="A169" s="25" t="s">
        <v>242</v>
      </c>
      <c r="B169" s="26" t="s">
        <v>9</v>
      </c>
      <c r="C169" s="27">
        <v>59571108.770000003</v>
      </c>
      <c r="D169" s="27">
        <v>24883000</v>
      </c>
      <c r="E169" s="27">
        <v>2782461.37</v>
      </c>
      <c r="F169" s="28">
        <f t="shared" si="6"/>
        <v>4.6708235375354423</v>
      </c>
      <c r="G169" s="28">
        <f t="shared" si="7"/>
        <v>11.182178073383435</v>
      </c>
      <c r="H169" s="29">
        <f t="shared" si="8"/>
        <v>-56788647.400000006</v>
      </c>
    </row>
    <row r="170" spans="1:8" ht="12.75" customHeight="1" x14ac:dyDescent="0.25">
      <c r="A170" s="23" t="s">
        <v>310</v>
      </c>
      <c r="B170" s="18" t="s">
        <v>77</v>
      </c>
      <c r="C170" s="19">
        <v>8652312.5299999993</v>
      </c>
      <c r="D170" s="19">
        <v>15203505</v>
      </c>
      <c r="E170" s="19">
        <v>8564468.8300000001</v>
      </c>
      <c r="F170" s="20">
        <f t="shared" si="6"/>
        <v>98.984737320855899</v>
      </c>
      <c r="G170" s="20">
        <f t="shared" si="7"/>
        <v>56.332199910481172</v>
      </c>
      <c r="H170" s="21">
        <f t="shared" si="8"/>
        <v>-87843.699999999255</v>
      </c>
    </row>
    <row r="171" spans="1:8" ht="12.75" customHeight="1" x14ac:dyDescent="0.25">
      <c r="A171" s="25" t="s">
        <v>241</v>
      </c>
      <c r="B171" s="26" t="s">
        <v>8</v>
      </c>
      <c r="C171" s="27">
        <v>8607562.5299999993</v>
      </c>
      <c r="D171" s="27">
        <v>14874130</v>
      </c>
      <c r="E171" s="27">
        <v>8419805.6400000006</v>
      </c>
      <c r="F171" s="28">
        <f t="shared" si="6"/>
        <v>97.818698506742081</v>
      </c>
      <c r="G171" s="28">
        <f t="shared" si="7"/>
        <v>56.607046193626118</v>
      </c>
      <c r="H171" s="29">
        <f t="shared" si="8"/>
        <v>-187756.88999999873</v>
      </c>
    </row>
    <row r="172" spans="1:8" ht="12.75" customHeight="1" x14ac:dyDescent="0.25">
      <c r="A172" s="25" t="s">
        <v>242</v>
      </c>
      <c r="B172" s="26" t="s">
        <v>9</v>
      </c>
      <c r="C172" s="27">
        <v>44750</v>
      </c>
      <c r="D172" s="27">
        <v>329375</v>
      </c>
      <c r="E172" s="27">
        <v>144663.19</v>
      </c>
      <c r="F172" s="28">
        <f t="shared" si="6"/>
        <v>323.26969832402239</v>
      </c>
      <c r="G172" s="28">
        <f t="shared" si="7"/>
        <v>43.920513092979128</v>
      </c>
      <c r="H172" s="29">
        <f t="shared" si="8"/>
        <v>99913.19</v>
      </c>
    </row>
    <row r="173" spans="1:8" ht="12.75" customHeight="1" x14ac:dyDescent="0.25">
      <c r="A173" s="23" t="s">
        <v>311</v>
      </c>
      <c r="B173" s="18" t="s">
        <v>78</v>
      </c>
      <c r="C173" s="19">
        <v>4866059.25</v>
      </c>
      <c r="D173" s="19">
        <v>9745271</v>
      </c>
      <c r="E173" s="19">
        <v>5120884.63</v>
      </c>
      <c r="F173" s="20">
        <f t="shared" si="6"/>
        <v>105.23679155776821</v>
      </c>
      <c r="G173" s="20">
        <f t="shared" si="7"/>
        <v>52.547380467921315</v>
      </c>
      <c r="H173" s="21">
        <f t="shared" si="8"/>
        <v>254825.37999999989</v>
      </c>
    </row>
    <row r="174" spans="1:8" ht="12.75" customHeight="1" x14ac:dyDescent="0.25">
      <c r="A174" s="25" t="s">
        <v>241</v>
      </c>
      <c r="B174" s="26" t="s">
        <v>8</v>
      </c>
      <c r="C174" s="27">
        <v>4845152.1500000004</v>
      </c>
      <c r="D174" s="27">
        <v>9261271</v>
      </c>
      <c r="E174" s="27">
        <v>5002096.29</v>
      </c>
      <c r="F174" s="28">
        <f t="shared" si="6"/>
        <v>103.23919941296373</v>
      </c>
      <c r="G174" s="28">
        <f t="shared" si="7"/>
        <v>54.010905090672757</v>
      </c>
      <c r="H174" s="29">
        <f t="shared" si="8"/>
        <v>156944.13999999966</v>
      </c>
    </row>
    <row r="175" spans="1:8" ht="12.75" customHeight="1" x14ac:dyDescent="0.25">
      <c r="A175" s="25" t="s">
        <v>242</v>
      </c>
      <c r="B175" s="26" t="s">
        <v>9</v>
      </c>
      <c r="C175" s="27">
        <v>20907.099999999999</v>
      </c>
      <c r="D175" s="27">
        <v>484000</v>
      </c>
      <c r="E175" s="27">
        <v>118788.34</v>
      </c>
      <c r="F175" s="28">
        <f t="shared" si="6"/>
        <v>568.17224770532505</v>
      </c>
      <c r="G175" s="28">
        <f t="shared" si="7"/>
        <v>24.543045454545453</v>
      </c>
      <c r="H175" s="29">
        <f t="shared" si="8"/>
        <v>97881.239999999991</v>
      </c>
    </row>
    <row r="176" spans="1:8" ht="12.75" customHeight="1" x14ac:dyDescent="0.25">
      <c r="A176" s="23" t="s">
        <v>312</v>
      </c>
      <c r="B176" s="18" t="s">
        <v>79</v>
      </c>
      <c r="C176" s="19">
        <v>3550758.13</v>
      </c>
      <c r="D176" s="19">
        <v>8025234</v>
      </c>
      <c r="E176" s="19">
        <v>4531033.4400000004</v>
      </c>
      <c r="F176" s="20">
        <f t="shared" si="6"/>
        <v>127.60749322004652</v>
      </c>
      <c r="G176" s="20">
        <f t="shared" si="7"/>
        <v>56.459829582539278</v>
      </c>
      <c r="H176" s="21">
        <f t="shared" si="8"/>
        <v>980275.31000000052</v>
      </c>
    </row>
    <row r="177" spans="1:8" ht="12.75" customHeight="1" x14ac:dyDescent="0.25">
      <c r="A177" s="25" t="s">
        <v>241</v>
      </c>
      <c r="B177" s="26" t="s">
        <v>8</v>
      </c>
      <c r="C177" s="27">
        <v>3549184.38</v>
      </c>
      <c r="D177" s="27">
        <v>7969234</v>
      </c>
      <c r="E177" s="27">
        <v>4526303.05</v>
      </c>
      <c r="F177" s="28">
        <f t="shared" si="6"/>
        <v>127.53079483574194</v>
      </c>
      <c r="G177" s="28">
        <f t="shared" si="7"/>
        <v>56.797216018503164</v>
      </c>
      <c r="H177" s="29">
        <f t="shared" si="8"/>
        <v>977118.66999999993</v>
      </c>
    </row>
    <row r="178" spans="1:8" ht="12.75" customHeight="1" x14ac:dyDescent="0.25">
      <c r="A178" s="25" t="s">
        <v>242</v>
      </c>
      <c r="B178" s="26" t="s">
        <v>9</v>
      </c>
      <c r="C178" s="27">
        <v>1573.75</v>
      </c>
      <c r="D178" s="27">
        <v>56000</v>
      </c>
      <c r="E178" s="27">
        <v>4730.3900000000003</v>
      </c>
      <c r="F178" s="28">
        <f t="shared" si="6"/>
        <v>300.58077839555204</v>
      </c>
      <c r="G178" s="28">
        <f t="shared" si="7"/>
        <v>8.4471250000000015</v>
      </c>
      <c r="H178" s="29">
        <f t="shared" si="8"/>
        <v>3156.6400000000003</v>
      </c>
    </row>
    <row r="179" spans="1:8" ht="12.75" customHeight="1" x14ac:dyDescent="0.25">
      <c r="A179" s="23" t="s">
        <v>313</v>
      </c>
      <c r="B179" s="18" t="s">
        <v>80</v>
      </c>
      <c r="C179" s="19"/>
      <c r="D179" s="19">
        <v>77530422</v>
      </c>
      <c r="E179" s="19">
        <v>22219134.109999999</v>
      </c>
      <c r="F179" s="20" t="str">
        <f t="shared" si="6"/>
        <v>x</v>
      </c>
      <c r="G179" s="20">
        <f t="shared" si="7"/>
        <v>28.65860076190479</v>
      </c>
      <c r="H179" s="21">
        <f t="shared" si="8"/>
        <v>22219134.109999999</v>
      </c>
    </row>
    <row r="180" spans="1:8" ht="12.75" customHeight="1" x14ac:dyDescent="0.25">
      <c r="A180" s="25" t="s">
        <v>241</v>
      </c>
      <c r="B180" s="26" t="s">
        <v>8</v>
      </c>
      <c r="C180" s="27"/>
      <c r="D180" s="27">
        <v>73912310</v>
      </c>
      <c r="E180" s="27">
        <v>21511240.52</v>
      </c>
      <c r="F180" s="28" t="str">
        <f t="shared" si="6"/>
        <v>x</v>
      </c>
      <c r="G180" s="28">
        <f t="shared" si="7"/>
        <v>29.103731868209774</v>
      </c>
      <c r="H180" s="29">
        <f t="shared" si="8"/>
        <v>21511240.52</v>
      </c>
    </row>
    <row r="181" spans="1:8" ht="12.75" customHeight="1" x14ac:dyDescent="0.25">
      <c r="A181" s="25" t="s">
        <v>242</v>
      </c>
      <c r="B181" s="26" t="s">
        <v>9</v>
      </c>
      <c r="C181" s="27"/>
      <c r="D181" s="27">
        <v>3618112</v>
      </c>
      <c r="E181" s="27">
        <v>707893.59</v>
      </c>
      <c r="F181" s="28" t="str">
        <f t="shared" si="6"/>
        <v>x</v>
      </c>
      <c r="G181" s="28">
        <f t="shared" si="7"/>
        <v>19.565275757079934</v>
      </c>
      <c r="H181" s="29">
        <f t="shared" si="8"/>
        <v>707893.59</v>
      </c>
    </row>
    <row r="182" spans="1:8" ht="12.75" customHeight="1" x14ac:dyDescent="0.25">
      <c r="A182" s="23" t="s">
        <v>314</v>
      </c>
      <c r="B182" s="18" t="s">
        <v>81</v>
      </c>
      <c r="C182" s="19"/>
      <c r="D182" s="19">
        <v>2056542</v>
      </c>
      <c r="E182" s="19">
        <v>932790.99</v>
      </c>
      <c r="F182" s="20" t="str">
        <f t="shared" si="6"/>
        <v>x</v>
      </c>
      <c r="G182" s="20">
        <f t="shared" si="7"/>
        <v>45.357254556435024</v>
      </c>
      <c r="H182" s="21">
        <f t="shared" si="8"/>
        <v>932790.99</v>
      </c>
    </row>
    <row r="183" spans="1:8" ht="12.75" customHeight="1" x14ac:dyDescent="0.25">
      <c r="A183" s="25" t="s">
        <v>241</v>
      </c>
      <c r="B183" s="26" t="s">
        <v>8</v>
      </c>
      <c r="C183" s="27"/>
      <c r="D183" s="27">
        <v>2033542</v>
      </c>
      <c r="E183" s="27">
        <v>926126.47</v>
      </c>
      <c r="F183" s="28" t="str">
        <f t="shared" si="6"/>
        <v>x</v>
      </c>
      <c r="G183" s="28">
        <f t="shared" si="7"/>
        <v>45.542529733833867</v>
      </c>
      <c r="H183" s="29">
        <f t="shared" si="8"/>
        <v>926126.47</v>
      </c>
    </row>
    <row r="184" spans="1:8" ht="12.75" customHeight="1" x14ac:dyDescent="0.25">
      <c r="A184" s="25" t="s">
        <v>242</v>
      </c>
      <c r="B184" s="26" t="s">
        <v>9</v>
      </c>
      <c r="C184" s="27"/>
      <c r="D184" s="27">
        <v>23000</v>
      </c>
      <c r="E184" s="27">
        <v>6664.52</v>
      </c>
      <c r="F184" s="28" t="str">
        <f t="shared" si="6"/>
        <v>x</v>
      </c>
      <c r="G184" s="28">
        <f t="shared" si="7"/>
        <v>28.976173913043478</v>
      </c>
      <c r="H184" s="29">
        <f t="shared" si="8"/>
        <v>6664.52</v>
      </c>
    </row>
    <row r="185" spans="1:8" ht="12.75" customHeight="1" x14ac:dyDescent="0.25">
      <c r="A185" s="23" t="s">
        <v>315</v>
      </c>
      <c r="B185" s="18" t="s">
        <v>82</v>
      </c>
      <c r="C185" s="19">
        <v>2565333.04</v>
      </c>
      <c r="D185" s="19">
        <v>2000000</v>
      </c>
      <c r="E185" s="19">
        <v>1721954.77</v>
      </c>
      <c r="F185" s="20">
        <f t="shared" si="6"/>
        <v>67.12402417738322</v>
      </c>
      <c r="G185" s="20">
        <f t="shared" si="7"/>
        <v>86.097738499999991</v>
      </c>
      <c r="H185" s="21">
        <f t="shared" si="8"/>
        <v>-843378.27</v>
      </c>
    </row>
    <row r="186" spans="1:8" ht="12.75" customHeight="1" x14ac:dyDescent="0.25">
      <c r="A186" s="25" t="s">
        <v>241</v>
      </c>
      <c r="B186" s="26" t="s">
        <v>8</v>
      </c>
      <c r="C186" s="27">
        <v>2555389.31</v>
      </c>
      <c r="D186" s="27">
        <v>1709000</v>
      </c>
      <c r="E186" s="27">
        <v>1447607.1</v>
      </c>
      <c r="F186" s="28">
        <f t="shared" si="6"/>
        <v>56.649180394356435</v>
      </c>
      <c r="G186" s="28">
        <f t="shared" si="7"/>
        <v>84.704921006436521</v>
      </c>
      <c r="H186" s="29">
        <f t="shared" si="8"/>
        <v>-1107782.21</v>
      </c>
    </row>
    <row r="187" spans="1:8" ht="12.75" customHeight="1" x14ac:dyDescent="0.25">
      <c r="A187" s="25" t="s">
        <v>242</v>
      </c>
      <c r="B187" s="26" t="s">
        <v>9</v>
      </c>
      <c r="C187" s="27">
        <v>9943.73</v>
      </c>
      <c r="D187" s="27">
        <v>291000</v>
      </c>
      <c r="E187" s="27">
        <v>274347.67</v>
      </c>
      <c r="F187" s="28">
        <f t="shared" si="6"/>
        <v>2759.0016020145358</v>
      </c>
      <c r="G187" s="28">
        <f t="shared" si="7"/>
        <v>94.277549828178692</v>
      </c>
      <c r="H187" s="29">
        <f t="shared" si="8"/>
        <v>264403.94</v>
      </c>
    </row>
    <row r="188" spans="1:8" ht="12.75" customHeight="1" x14ac:dyDescent="0.25">
      <c r="A188" s="23" t="s">
        <v>316</v>
      </c>
      <c r="B188" s="18" t="s">
        <v>83</v>
      </c>
      <c r="C188" s="19">
        <v>5799880.3499999996</v>
      </c>
      <c r="D188" s="19">
        <v>16837384</v>
      </c>
      <c r="E188" s="19">
        <v>5753238.6100000003</v>
      </c>
      <c r="F188" s="20">
        <f t="shared" si="6"/>
        <v>99.19581547919347</v>
      </c>
      <c r="G188" s="20">
        <f t="shared" si="7"/>
        <v>34.169432793122731</v>
      </c>
      <c r="H188" s="21">
        <f t="shared" si="8"/>
        <v>-46641.739999999292</v>
      </c>
    </row>
    <row r="189" spans="1:8" ht="12.75" customHeight="1" x14ac:dyDescent="0.25">
      <c r="A189" s="25" t="s">
        <v>241</v>
      </c>
      <c r="B189" s="26" t="s">
        <v>8</v>
      </c>
      <c r="C189" s="27">
        <v>5784813.3099999996</v>
      </c>
      <c r="D189" s="27">
        <v>16739384</v>
      </c>
      <c r="E189" s="27">
        <v>5733109.7300000004</v>
      </c>
      <c r="F189" s="28">
        <f t="shared" si="6"/>
        <v>99.106218693166454</v>
      </c>
      <c r="G189" s="28">
        <f t="shared" si="7"/>
        <v>34.249227629881723</v>
      </c>
      <c r="H189" s="29">
        <f t="shared" si="8"/>
        <v>-51703.579999999143</v>
      </c>
    </row>
    <row r="190" spans="1:8" ht="12.75" customHeight="1" x14ac:dyDescent="0.25">
      <c r="A190" s="25" t="s">
        <v>242</v>
      </c>
      <c r="B190" s="26" t="s">
        <v>9</v>
      </c>
      <c r="C190" s="27">
        <v>15067.04</v>
      </c>
      <c r="D190" s="27">
        <v>98000</v>
      </c>
      <c r="E190" s="27">
        <v>20128.88</v>
      </c>
      <c r="F190" s="28">
        <f t="shared" si="6"/>
        <v>133.59545073219425</v>
      </c>
      <c r="G190" s="28">
        <f t="shared" si="7"/>
        <v>20.539673469387758</v>
      </c>
      <c r="H190" s="29">
        <f t="shared" si="8"/>
        <v>5061.84</v>
      </c>
    </row>
    <row r="191" spans="1:8" ht="12.75" customHeight="1" x14ac:dyDescent="0.25">
      <c r="A191" s="23" t="s">
        <v>317</v>
      </c>
      <c r="B191" s="18" t="s">
        <v>84</v>
      </c>
      <c r="C191" s="19">
        <v>241816212.66</v>
      </c>
      <c r="D191" s="19">
        <v>0</v>
      </c>
      <c r="E191" s="19"/>
      <c r="F191" s="20">
        <f t="shared" si="6"/>
        <v>0</v>
      </c>
      <c r="G191" s="20" t="str">
        <f t="shared" si="7"/>
        <v>x</v>
      </c>
      <c r="H191" s="21">
        <f t="shared" si="8"/>
        <v>-241816212.66</v>
      </c>
    </row>
    <row r="192" spans="1:8" ht="12.75" customHeight="1" x14ac:dyDescent="0.25">
      <c r="A192" s="25" t="s">
        <v>241</v>
      </c>
      <c r="B192" s="26" t="s">
        <v>8</v>
      </c>
      <c r="C192" s="27">
        <v>241816212.66</v>
      </c>
      <c r="D192" s="27">
        <v>0</v>
      </c>
      <c r="E192" s="27"/>
      <c r="F192" s="28">
        <f t="shared" si="6"/>
        <v>0</v>
      </c>
      <c r="G192" s="28" t="str">
        <f t="shared" si="7"/>
        <v>x</v>
      </c>
      <c r="H192" s="29">
        <f t="shared" si="8"/>
        <v>-241816212.66</v>
      </c>
    </row>
    <row r="193" spans="1:8" ht="12.75" customHeight="1" x14ac:dyDescent="0.25">
      <c r="A193" s="25" t="s">
        <v>242</v>
      </c>
      <c r="B193" s="26" t="s">
        <v>9</v>
      </c>
      <c r="C193" s="27"/>
      <c r="D193" s="27">
        <v>0</v>
      </c>
      <c r="E193" s="27"/>
      <c r="F193" s="28" t="str">
        <f t="shared" si="6"/>
        <v>x</v>
      </c>
      <c r="G193" s="28" t="str">
        <f t="shared" si="7"/>
        <v>x</v>
      </c>
      <c r="H193" s="29">
        <f t="shared" si="8"/>
        <v>0</v>
      </c>
    </row>
    <row r="194" spans="1:8" ht="12.75" customHeight="1" x14ac:dyDescent="0.25">
      <c r="A194" s="23" t="s">
        <v>318</v>
      </c>
      <c r="B194" s="18" t="s">
        <v>85</v>
      </c>
      <c r="C194" s="19">
        <v>1602372.16</v>
      </c>
      <c r="D194" s="19">
        <v>0</v>
      </c>
      <c r="E194" s="19"/>
      <c r="F194" s="20">
        <f t="shared" si="6"/>
        <v>0</v>
      </c>
      <c r="G194" s="20" t="str">
        <f t="shared" si="7"/>
        <v>x</v>
      </c>
      <c r="H194" s="21">
        <f t="shared" si="8"/>
        <v>-1602372.16</v>
      </c>
    </row>
    <row r="195" spans="1:8" ht="12.75" customHeight="1" x14ac:dyDescent="0.25">
      <c r="A195" s="25" t="s">
        <v>241</v>
      </c>
      <c r="B195" s="26" t="s">
        <v>8</v>
      </c>
      <c r="C195" s="27">
        <v>1602372.16</v>
      </c>
      <c r="D195" s="27">
        <v>0</v>
      </c>
      <c r="E195" s="27"/>
      <c r="F195" s="28">
        <f t="shared" si="6"/>
        <v>0</v>
      </c>
      <c r="G195" s="28" t="str">
        <f t="shared" si="7"/>
        <v>x</v>
      </c>
      <c r="H195" s="29">
        <f t="shared" si="8"/>
        <v>-1602372.16</v>
      </c>
    </row>
    <row r="196" spans="1:8" ht="12.75" customHeight="1" x14ac:dyDescent="0.25">
      <c r="A196" s="17" t="s">
        <v>319</v>
      </c>
      <c r="B196" s="18" t="s">
        <v>86</v>
      </c>
      <c r="C196" s="19">
        <v>172301226.31</v>
      </c>
      <c r="D196" s="19">
        <v>0</v>
      </c>
      <c r="E196" s="19"/>
      <c r="F196" s="20">
        <f t="shared" ref="F196:F259" si="9">IF(C196=0,"x",E196/C196*100)</f>
        <v>0</v>
      </c>
      <c r="G196" s="20" t="str">
        <f t="shared" ref="G196:G259" si="10">IF(D196=0,"x",E196/D196*100)</f>
        <v>x</v>
      </c>
      <c r="H196" s="21">
        <f t="shared" si="8"/>
        <v>-172301226.31</v>
      </c>
    </row>
    <row r="197" spans="1:8" ht="12.75" customHeight="1" x14ac:dyDescent="0.25">
      <c r="A197" s="23" t="s">
        <v>320</v>
      </c>
      <c r="B197" s="18" t="s">
        <v>87</v>
      </c>
      <c r="C197" s="19">
        <v>154632758.58000001</v>
      </c>
      <c r="D197" s="19">
        <v>0</v>
      </c>
      <c r="E197" s="19"/>
      <c r="F197" s="20">
        <f t="shared" si="9"/>
        <v>0</v>
      </c>
      <c r="G197" s="20" t="str">
        <f t="shared" si="10"/>
        <v>x</v>
      </c>
      <c r="H197" s="21">
        <f t="shared" ref="H197:H260" si="11">+E197-C197</f>
        <v>-154632758.58000001</v>
      </c>
    </row>
    <row r="198" spans="1:8" ht="12.75" customHeight="1" x14ac:dyDescent="0.25">
      <c r="A198" s="25" t="s">
        <v>241</v>
      </c>
      <c r="B198" s="26" t="s">
        <v>8</v>
      </c>
      <c r="C198" s="27">
        <v>129484059.7</v>
      </c>
      <c r="D198" s="27">
        <v>0</v>
      </c>
      <c r="E198" s="27"/>
      <c r="F198" s="28">
        <f t="shared" si="9"/>
        <v>0</v>
      </c>
      <c r="G198" s="28" t="str">
        <f t="shared" si="10"/>
        <v>x</v>
      </c>
      <c r="H198" s="29">
        <f t="shared" si="11"/>
        <v>-129484059.7</v>
      </c>
    </row>
    <row r="199" spans="1:8" ht="12.75" customHeight="1" x14ac:dyDescent="0.25">
      <c r="A199" s="25" t="s">
        <v>242</v>
      </c>
      <c r="B199" s="26" t="s">
        <v>9</v>
      </c>
      <c r="C199" s="27">
        <v>25148698.879999999</v>
      </c>
      <c r="D199" s="27">
        <v>0</v>
      </c>
      <c r="E199" s="27"/>
      <c r="F199" s="28">
        <f t="shared" si="9"/>
        <v>0</v>
      </c>
      <c r="G199" s="28" t="str">
        <f t="shared" si="10"/>
        <v>x</v>
      </c>
      <c r="H199" s="29">
        <f t="shared" si="11"/>
        <v>-25148698.879999999</v>
      </c>
    </row>
    <row r="200" spans="1:8" ht="12.75" customHeight="1" x14ac:dyDescent="0.25">
      <c r="A200" s="23" t="s">
        <v>321</v>
      </c>
      <c r="B200" s="18" t="s">
        <v>88</v>
      </c>
      <c r="C200" s="19">
        <v>16792502.829999998</v>
      </c>
      <c r="D200" s="19">
        <v>0</v>
      </c>
      <c r="E200" s="19"/>
      <c r="F200" s="20">
        <f t="shared" si="9"/>
        <v>0</v>
      </c>
      <c r="G200" s="20" t="str">
        <f t="shared" si="10"/>
        <v>x</v>
      </c>
      <c r="H200" s="21">
        <f t="shared" si="11"/>
        <v>-16792502.829999998</v>
      </c>
    </row>
    <row r="201" spans="1:8" ht="12.75" customHeight="1" x14ac:dyDescent="0.25">
      <c r="A201" s="25" t="s">
        <v>241</v>
      </c>
      <c r="B201" s="26" t="s">
        <v>8</v>
      </c>
      <c r="C201" s="27">
        <v>16773712.33</v>
      </c>
      <c r="D201" s="27">
        <v>0</v>
      </c>
      <c r="E201" s="27"/>
      <c r="F201" s="28">
        <f t="shared" si="9"/>
        <v>0</v>
      </c>
      <c r="G201" s="28" t="str">
        <f t="shared" si="10"/>
        <v>x</v>
      </c>
      <c r="H201" s="29">
        <f t="shared" si="11"/>
        <v>-16773712.33</v>
      </c>
    </row>
    <row r="202" spans="1:8" ht="12.75" customHeight="1" x14ac:dyDescent="0.25">
      <c r="A202" s="25" t="s">
        <v>242</v>
      </c>
      <c r="B202" s="26" t="s">
        <v>9</v>
      </c>
      <c r="C202" s="27">
        <v>18790.5</v>
      </c>
      <c r="D202" s="27">
        <v>0</v>
      </c>
      <c r="E202" s="27"/>
      <c r="F202" s="28">
        <f t="shared" si="9"/>
        <v>0</v>
      </c>
      <c r="G202" s="28" t="str">
        <f t="shared" si="10"/>
        <v>x</v>
      </c>
      <c r="H202" s="29">
        <f t="shared" si="11"/>
        <v>-18790.5</v>
      </c>
    </row>
    <row r="203" spans="1:8" ht="12.75" customHeight="1" x14ac:dyDescent="0.25">
      <c r="A203" s="23" t="s">
        <v>322</v>
      </c>
      <c r="B203" s="18" t="s">
        <v>81</v>
      </c>
      <c r="C203" s="19">
        <v>875964.9</v>
      </c>
      <c r="D203" s="19">
        <v>0</v>
      </c>
      <c r="E203" s="19"/>
      <c r="F203" s="20">
        <f t="shared" si="9"/>
        <v>0</v>
      </c>
      <c r="G203" s="20" t="str">
        <f t="shared" si="10"/>
        <v>x</v>
      </c>
      <c r="H203" s="21">
        <f t="shared" si="11"/>
        <v>-875964.9</v>
      </c>
    </row>
    <row r="204" spans="1:8" ht="12.75" customHeight="1" x14ac:dyDescent="0.25">
      <c r="A204" s="25" t="s">
        <v>241</v>
      </c>
      <c r="B204" s="26" t="s">
        <v>8</v>
      </c>
      <c r="C204" s="27">
        <v>875964.9</v>
      </c>
      <c r="D204" s="27">
        <v>0</v>
      </c>
      <c r="E204" s="27"/>
      <c r="F204" s="28">
        <f t="shared" si="9"/>
        <v>0</v>
      </c>
      <c r="G204" s="28" t="str">
        <f t="shared" si="10"/>
        <v>x</v>
      </c>
      <c r="H204" s="29">
        <f t="shared" si="11"/>
        <v>-875964.9</v>
      </c>
    </row>
    <row r="205" spans="1:8" ht="12.75" customHeight="1" x14ac:dyDescent="0.25">
      <c r="A205" s="17" t="s">
        <v>323</v>
      </c>
      <c r="B205" s="18" t="s">
        <v>89</v>
      </c>
      <c r="C205" s="19">
        <v>2561897.52</v>
      </c>
      <c r="D205" s="19">
        <v>5077393</v>
      </c>
      <c r="E205" s="19">
        <v>2587565.6800000002</v>
      </c>
      <c r="F205" s="20">
        <f t="shared" si="9"/>
        <v>101.00191985821509</v>
      </c>
      <c r="G205" s="20">
        <f t="shared" si="10"/>
        <v>50.96248566931888</v>
      </c>
      <c r="H205" s="21">
        <f t="shared" si="11"/>
        <v>25668.160000000149</v>
      </c>
    </row>
    <row r="206" spans="1:8" ht="12.75" customHeight="1" x14ac:dyDescent="0.25">
      <c r="A206" s="23" t="s">
        <v>324</v>
      </c>
      <c r="B206" s="18" t="s">
        <v>90</v>
      </c>
      <c r="C206" s="19">
        <v>2561897.52</v>
      </c>
      <c r="D206" s="19">
        <v>5077393</v>
      </c>
      <c r="E206" s="19">
        <v>2587565.6800000002</v>
      </c>
      <c r="F206" s="20">
        <f t="shared" si="9"/>
        <v>101.00191985821509</v>
      </c>
      <c r="G206" s="20">
        <f t="shared" si="10"/>
        <v>50.96248566931888</v>
      </c>
      <c r="H206" s="21">
        <f t="shared" si="11"/>
        <v>25668.160000000149</v>
      </c>
    </row>
    <row r="207" spans="1:8" ht="12.75" customHeight="1" x14ac:dyDescent="0.25">
      <c r="A207" s="25" t="s">
        <v>241</v>
      </c>
      <c r="B207" s="26" t="s">
        <v>8</v>
      </c>
      <c r="C207" s="27">
        <v>2551385.77</v>
      </c>
      <c r="D207" s="27">
        <v>4867393</v>
      </c>
      <c r="E207" s="27">
        <v>2587325.6800000002</v>
      </c>
      <c r="F207" s="28">
        <f t="shared" si="9"/>
        <v>101.40864272359723</v>
      </c>
      <c r="G207" s="28">
        <f t="shared" si="10"/>
        <v>53.156292906695647</v>
      </c>
      <c r="H207" s="29">
        <f t="shared" si="11"/>
        <v>35939.910000000149</v>
      </c>
    </row>
    <row r="208" spans="1:8" ht="12.75" customHeight="1" x14ac:dyDescent="0.25">
      <c r="A208" s="25" t="s">
        <v>242</v>
      </c>
      <c r="B208" s="26" t="s">
        <v>9</v>
      </c>
      <c r="C208" s="27">
        <v>10511.75</v>
      </c>
      <c r="D208" s="27">
        <v>210000</v>
      </c>
      <c r="E208" s="27">
        <v>240</v>
      </c>
      <c r="F208" s="28">
        <f t="shared" si="9"/>
        <v>2.2831593217114183</v>
      </c>
      <c r="G208" s="28">
        <f t="shared" si="10"/>
        <v>0.1142857142857143</v>
      </c>
      <c r="H208" s="29">
        <f t="shared" si="11"/>
        <v>-10271.75</v>
      </c>
    </row>
    <row r="209" spans="1:8" ht="12.75" customHeight="1" x14ac:dyDescent="0.25">
      <c r="A209" s="17" t="s">
        <v>325</v>
      </c>
      <c r="B209" s="18" t="s">
        <v>91</v>
      </c>
      <c r="C209" s="19"/>
      <c r="D209" s="19">
        <v>43829201</v>
      </c>
      <c r="E209" s="19">
        <v>20764472.18</v>
      </c>
      <c r="F209" s="20" t="str">
        <f t="shared" si="9"/>
        <v>x</v>
      </c>
      <c r="G209" s="20">
        <f t="shared" si="10"/>
        <v>47.375885725135625</v>
      </c>
      <c r="H209" s="21">
        <f t="shared" si="11"/>
        <v>20764472.18</v>
      </c>
    </row>
    <row r="210" spans="1:8" ht="12.75" customHeight="1" x14ac:dyDescent="0.25">
      <c r="A210" s="23" t="s">
        <v>326</v>
      </c>
      <c r="B210" s="18" t="s">
        <v>92</v>
      </c>
      <c r="C210" s="19"/>
      <c r="D210" s="19">
        <v>43829201</v>
      </c>
      <c r="E210" s="19">
        <v>20764472.18</v>
      </c>
      <c r="F210" s="20" t="str">
        <f t="shared" si="9"/>
        <v>x</v>
      </c>
      <c r="G210" s="20">
        <f t="shared" si="10"/>
        <v>47.375885725135625</v>
      </c>
      <c r="H210" s="21">
        <f t="shared" si="11"/>
        <v>20764472.18</v>
      </c>
    </row>
    <row r="211" spans="1:8" ht="12.75" customHeight="1" x14ac:dyDescent="0.25">
      <c r="A211" s="25" t="s">
        <v>241</v>
      </c>
      <c r="B211" s="26" t="s">
        <v>8</v>
      </c>
      <c r="C211" s="27"/>
      <c r="D211" s="27">
        <v>41799201</v>
      </c>
      <c r="E211" s="27">
        <v>20226074.59</v>
      </c>
      <c r="F211" s="28" t="str">
        <f t="shared" si="9"/>
        <v>x</v>
      </c>
      <c r="G211" s="28">
        <f t="shared" si="10"/>
        <v>48.388663194782126</v>
      </c>
      <c r="H211" s="29">
        <f t="shared" si="11"/>
        <v>20226074.59</v>
      </c>
    </row>
    <row r="212" spans="1:8" ht="12.75" customHeight="1" x14ac:dyDescent="0.25">
      <c r="A212" s="25" t="s">
        <v>242</v>
      </c>
      <c r="B212" s="26" t="s">
        <v>9</v>
      </c>
      <c r="C212" s="27"/>
      <c r="D212" s="27">
        <v>2030000</v>
      </c>
      <c r="E212" s="27">
        <v>538397.59</v>
      </c>
      <c r="F212" s="28" t="str">
        <f t="shared" si="9"/>
        <v>x</v>
      </c>
      <c r="G212" s="28">
        <f t="shared" si="10"/>
        <v>26.522048768472906</v>
      </c>
      <c r="H212" s="29">
        <f t="shared" si="11"/>
        <v>538397.59</v>
      </c>
    </row>
    <row r="213" spans="1:8" ht="12.75" customHeight="1" x14ac:dyDescent="0.25">
      <c r="A213" s="17" t="s">
        <v>327</v>
      </c>
      <c r="B213" s="18" t="s">
        <v>93</v>
      </c>
      <c r="C213" s="19">
        <v>509372581.88</v>
      </c>
      <c r="D213" s="19">
        <v>1131630814</v>
      </c>
      <c r="E213" s="19">
        <v>591083901.30999994</v>
      </c>
      <c r="F213" s="20">
        <f t="shared" si="9"/>
        <v>116.04156217604383</v>
      </c>
      <c r="G213" s="20">
        <f t="shared" si="10"/>
        <v>52.232927382092299</v>
      </c>
      <c r="H213" s="21">
        <f t="shared" si="11"/>
        <v>81711319.429999948</v>
      </c>
    </row>
    <row r="214" spans="1:8" ht="12.75" customHeight="1" x14ac:dyDescent="0.25">
      <c r="A214" s="23" t="s">
        <v>328</v>
      </c>
      <c r="B214" s="18" t="s">
        <v>94</v>
      </c>
      <c r="C214" s="19">
        <v>7862985.5</v>
      </c>
      <c r="D214" s="19">
        <v>12855040</v>
      </c>
      <c r="E214" s="19">
        <v>8010664.7599999998</v>
      </c>
      <c r="F214" s="20">
        <f t="shared" si="9"/>
        <v>101.87815760311398</v>
      </c>
      <c r="G214" s="20">
        <f t="shared" si="10"/>
        <v>62.315362379269146</v>
      </c>
      <c r="H214" s="21">
        <f t="shared" si="11"/>
        <v>147679.25999999978</v>
      </c>
    </row>
    <row r="215" spans="1:8" ht="12.75" customHeight="1" x14ac:dyDescent="0.25">
      <c r="A215" s="25" t="s">
        <v>241</v>
      </c>
      <c r="B215" s="26" t="s">
        <v>8</v>
      </c>
      <c r="C215" s="27">
        <v>7612985.5</v>
      </c>
      <c r="D215" s="27">
        <v>12632040</v>
      </c>
      <c r="E215" s="27">
        <v>7808465.7599999998</v>
      </c>
      <c r="F215" s="28">
        <f t="shared" si="9"/>
        <v>102.56772142807837</v>
      </c>
      <c r="G215" s="28">
        <f t="shared" si="10"/>
        <v>61.814764361100814</v>
      </c>
      <c r="H215" s="29">
        <f t="shared" si="11"/>
        <v>195480.25999999978</v>
      </c>
    </row>
    <row r="216" spans="1:8" ht="12.75" customHeight="1" x14ac:dyDescent="0.25">
      <c r="A216" s="25" t="s">
        <v>242</v>
      </c>
      <c r="B216" s="26" t="s">
        <v>9</v>
      </c>
      <c r="C216" s="27">
        <v>250000</v>
      </c>
      <c r="D216" s="27">
        <v>223000</v>
      </c>
      <c r="E216" s="27">
        <v>202199</v>
      </c>
      <c r="F216" s="28">
        <f t="shared" si="9"/>
        <v>80.879599999999996</v>
      </c>
      <c r="G216" s="28">
        <f t="shared" si="10"/>
        <v>90.672197309417029</v>
      </c>
      <c r="H216" s="29">
        <f t="shared" si="11"/>
        <v>-47801</v>
      </c>
    </row>
    <row r="217" spans="1:8" ht="12.75" customHeight="1" x14ac:dyDescent="0.25">
      <c r="A217" s="23" t="s">
        <v>329</v>
      </c>
      <c r="B217" s="18" t="s">
        <v>95</v>
      </c>
      <c r="C217" s="19">
        <v>212310992.13999999</v>
      </c>
      <c r="D217" s="19">
        <v>635063263</v>
      </c>
      <c r="E217" s="19">
        <v>274639016.69999999</v>
      </c>
      <c r="F217" s="20">
        <f t="shared" si="9"/>
        <v>129.35694658659042</v>
      </c>
      <c r="G217" s="20">
        <f t="shared" si="10"/>
        <v>43.245930397960997</v>
      </c>
      <c r="H217" s="21">
        <f t="shared" si="11"/>
        <v>62328024.560000002</v>
      </c>
    </row>
    <row r="218" spans="1:8" ht="12.75" customHeight="1" x14ac:dyDescent="0.25">
      <c r="A218" s="25" t="s">
        <v>241</v>
      </c>
      <c r="B218" s="26" t="s">
        <v>8</v>
      </c>
      <c r="C218" s="27">
        <v>209593459.41999999</v>
      </c>
      <c r="D218" s="27">
        <v>614475711</v>
      </c>
      <c r="E218" s="27">
        <v>268778835.5</v>
      </c>
      <c r="F218" s="28">
        <f t="shared" si="9"/>
        <v>128.23817892208154</v>
      </c>
      <c r="G218" s="28">
        <f t="shared" si="10"/>
        <v>43.741165141025398</v>
      </c>
      <c r="H218" s="29">
        <f t="shared" si="11"/>
        <v>59185376.080000013</v>
      </c>
    </row>
    <row r="219" spans="1:8" ht="12.75" customHeight="1" x14ac:dyDescent="0.25">
      <c r="A219" s="25" t="s">
        <v>242</v>
      </c>
      <c r="B219" s="26" t="s">
        <v>9</v>
      </c>
      <c r="C219" s="27">
        <v>2717532.72</v>
      </c>
      <c r="D219" s="27">
        <v>20587552</v>
      </c>
      <c r="E219" s="27">
        <v>5860181.2000000002</v>
      </c>
      <c r="F219" s="28">
        <f t="shared" si="9"/>
        <v>215.6434458680593</v>
      </c>
      <c r="G219" s="28">
        <f t="shared" si="10"/>
        <v>28.464681959273253</v>
      </c>
      <c r="H219" s="29">
        <f t="shared" si="11"/>
        <v>3142648.48</v>
      </c>
    </row>
    <row r="220" spans="1:8" ht="12.75" customHeight="1" x14ac:dyDescent="0.25">
      <c r="A220" s="23" t="s">
        <v>330</v>
      </c>
      <c r="B220" s="18" t="s">
        <v>96</v>
      </c>
      <c r="C220" s="19">
        <v>45511256.189999998</v>
      </c>
      <c r="D220" s="19">
        <v>79231011</v>
      </c>
      <c r="E220" s="19">
        <v>46295617.100000001</v>
      </c>
      <c r="F220" s="20">
        <f t="shared" si="9"/>
        <v>101.72344377119687</v>
      </c>
      <c r="G220" s="20">
        <f t="shared" si="10"/>
        <v>58.431183088147144</v>
      </c>
      <c r="H220" s="21">
        <f t="shared" si="11"/>
        <v>784360.91000000387</v>
      </c>
    </row>
    <row r="221" spans="1:8" ht="12.75" customHeight="1" x14ac:dyDescent="0.25">
      <c r="A221" s="25" t="s">
        <v>241</v>
      </c>
      <c r="B221" s="26" t="s">
        <v>8</v>
      </c>
      <c r="C221" s="27">
        <v>44287785.189999998</v>
      </c>
      <c r="D221" s="27">
        <v>73306411</v>
      </c>
      <c r="E221" s="27">
        <v>44970440.100000001</v>
      </c>
      <c r="F221" s="28">
        <f t="shared" si="9"/>
        <v>101.54140674922292</v>
      </c>
      <c r="G221" s="28">
        <f t="shared" si="10"/>
        <v>61.345848864432881</v>
      </c>
      <c r="H221" s="29">
        <f t="shared" si="11"/>
        <v>682654.91000000387</v>
      </c>
    </row>
    <row r="222" spans="1:8" ht="12.75" customHeight="1" x14ac:dyDescent="0.25">
      <c r="A222" s="25" t="s">
        <v>242</v>
      </c>
      <c r="B222" s="26" t="s">
        <v>9</v>
      </c>
      <c r="C222" s="27">
        <v>1223471</v>
      </c>
      <c r="D222" s="27">
        <v>5924600</v>
      </c>
      <c r="E222" s="27">
        <v>1325177</v>
      </c>
      <c r="F222" s="28">
        <f t="shared" si="9"/>
        <v>108.31290647673708</v>
      </c>
      <c r="G222" s="28">
        <f t="shared" si="10"/>
        <v>22.367366573270768</v>
      </c>
      <c r="H222" s="29">
        <f t="shared" si="11"/>
        <v>101706</v>
      </c>
    </row>
    <row r="223" spans="1:8" ht="12.75" customHeight="1" x14ac:dyDescent="0.25">
      <c r="A223" s="23" t="s">
        <v>331</v>
      </c>
      <c r="B223" s="18" t="s">
        <v>97</v>
      </c>
      <c r="C223" s="19">
        <v>59422365.649999999</v>
      </c>
      <c r="D223" s="19">
        <v>102379199</v>
      </c>
      <c r="E223" s="19">
        <v>67799510.719999999</v>
      </c>
      <c r="F223" s="20">
        <f t="shared" si="9"/>
        <v>114.09762970283228</v>
      </c>
      <c r="G223" s="20">
        <f t="shared" si="10"/>
        <v>66.223912066356377</v>
      </c>
      <c r="H223" s="21">
        <f t="shared" si="11"/>
        <v>8377145.0700000003</v>
      </c>
    </row>
    <row r="224" spans="1:8" ht="12.75" customHeight="1" x14ac:dyDescent="0.25">
      <c r="A224" s="25" t="s">
        <v>241</v>
      </c>
      <c r="B224" s="26" t="s">
        <v>8</v>
      </c>
      <c r="C224" s="27">
        <v>57591030.649999999</v>
      </c>
      <c r="D224" s="27">
        <v>92675098</v>
      </c>
      <c r="E224" s="27">
        <v>59825691.409999996</v>
      </c>
      <c r="F224" s="28">
        <f t="shared" si="9"/>
        <v>103.88022359519971</v>
      </c>
      <c r="G224" s="28">
        <f t="shared" si="10"/>
        <v>64.554225138235083</v>
      </c>
      <c r="H224" s="29">
        <f t="shared" si="11"/>
        <v>2234660.7599999979</v>
      </c>
    </row>
    <row r="225" spans="1:8" ht="12.75" customHeight="1" x14ac:dyDescent="0.25">
      <c r="A225" s="25" t="s">
        <v>242</v>
      </c>
      <c r="B225" s="26" t="s">
        <v>9</v>
      </c>
      <c r="C225" s="27">
        <v>1831335</v>
      </c>
      <c r="D225" s="27">
        <v>9704101</v>
      </c>
      <c r="E225" s="27">
        <v>7973819.3099999996</v>
      </c>
      <c r="F225" s="28">
        <f t="shared" si="9"/>
        <v>435.41019584073911</v>
      </c>
      <c r="G225" s="28">
        <f t="shared" si="10"/>
        <v>82.16958283925527</v>
      </c>
      <c r="H225" s="29">
        <f t="shared" si="11"/>
        <v>6142484.3099999996</v>
      </c>
    </row>
    <row r="226" spans="1:8" ht="12.75" customHeight="1" x14ac:dyDescent="0.25">
      <c r="A226" s="23" t="s">
        <v>332</v>
      </c>
      <c r="B226" s="18" t="s">
        <v>98</v>
      </c>
      <c r="C226" s="19">
        <v>36780507.740000002</v>
      </c>
      <c r="D226" s="19">
        <v>65344453</v>
      </c>
      <c r="E226" s="19">
        <v>37415087.299999997</v>
      </c>
      <c r="F226" s="20">
        <f t="shared" si="9"/>
        <v>101.72531484471561</v>
      </c>
      <c r="G226" s="20">
        <f t="shared" si="10"/>
        <v>57.258245470353842</v>
      </c>
      <c r="H226" s="21">
        <f t="shared" si="11"/>
        <v>634579.55999999493</v>
      </c>
    </row>
    <row r="227" spans="1:8" ht="12.75" customHeight="1" x14ac:dyDescent="0.25">
      <c r="A227" s="25" t="s">
        <v>241</v>
      </c>
      <c r="B227" s="26" t="s">
        <v>8</v>
      </c>
      <c r="C227" s="27">
        <v>36577216.5</v>
      </c>
      <c r="D227" s="27">
        <v>64222653</v>
      </c>
      <c r="E227" s="27">
        <v>37217182.299999997</v>
      </c>
      <c r="F227" s="28">
        <f t="shared" si="9"/>
        <v>101.74962958157299</v>
      </c>
      <c r="G227" s="28">
        <f t="shared" si="10"/>
        <v>57.950241171133179</v>
      </c>
      <c r="H227" s="29">
        <f t="shared" si="11"/>
        <v>639965.79999999702</v>
      </c>
    </row>
    <row r="228" spans="1:8" ht="12.75" customHeight="1" x14ac:dyDescent="0.25">
      <c r="A228" s="25" t="s">
        <v>242</v>
      </c>
      <c r="B228" s="26" t="s">
        <v>9</v>
      </c>
      <c r="C228" s="27">
        <v>203291.24</v>
      </c>
      <c r="D228" s="27">
        <v>1121800</v>
      </c>
      <c r="E228" s="27">
        <v>197905</v>
      </c>
      <c r="F228" s="28">
        <f t="shared" si="9"/>
        <v>97.350481014331962</v>
      </c>
      <c r="G228" s="28">
        <f t="shared" si="10"/>
        <v>17.641736494918881</v>
      </c>
      <c r="H228" s="29">
        <f t="shared" si="11"/>
        <v>-5386.2399999999907</v>
      </c>
    </row>
    <row r="229" spans="1:8" ht="12.75" customHeight="1" x14ac:dyDescent="0.25">
      <c r="A229" s="23" t="s">
        <v>333</v>
      </c>
      <c r="B229" s="18" t="s">
        <v>99</v>
      </c>
      <c r="C229" s="19">
        <v>1798699.73</v>
      </c>
      <c r="D229" s="19">
        <v>3056604</v>
      </c>
      <c r="E229" s="19">
        <v>1758043.1</v>
      </c>
      <c r="F229" s="20">
        <f t="shared" si="9"/>
        <v>97.739665530499636</v>
      </c>
      <c r="G229" s="20">
        <f t="shared" si="10"/>
        <v>57.516220616082428</v>
      </c>
      <c r="H229" s="21">
        <f t="shared" si="11"/>
        <v>-40656.629999999888</v>
      </c>
    </row>
    <row r="230" spans="1:8" ht="12.75" customHeight="1" x14ac:dyDescent="0.25">
      <c r="A230" s="25" t="s">
        <v>241</v>
      </c>
      <c r="B230" s="26" t="s">
        <v>8</v>
      </c>
      <c r="C230" s="27">
        <v>1798699.73</v>
      </c>
      <c r="D230" s="27">
        <v>3006604</v>
      </c>
      <c r="E230" s="27">
        <v>1750163.1</v>
      </c>
      <c r="F230" s="28">
        <f t="shared" si="9"/>
        <v>97.301571285608631</v>
      </c>
      <c r="G230" s="28">
        <f t="shared" si="10"/>
        <v>58.210629002023552</v>
      </c>
      <c r="H230" s="29">
        <f t="shared" si="11"/>
        <v>-48536.629999999888</v>
      </c>
    </row>
    <row r="231" spans="1:8" ht="12.75" customHeight="1" x14ac:dyDescent="0.25">
      <c r="A231" s="25" t="s">
        <v>242</v>
      </c>
      <c r="B231" s="26" t="s">
        <v>9</v>
      </c>
      <c r="C231" s="27"/>
      <c r="D231" s="27">
        <v>50000</v>
      </c>
      <c r="E231" s="27">
        <v>7880</v>
      </c>
      <c r="F231" s="28" t="str">
        <f t="shared" si="9"/>
        <v>x</v>
      </c>
      <c r="G231" s="28">
        <f t="shared" si="10"/>
        <v>15.76</v>
      </c>
      <c r="H231" s="29">
        <f t="shared" si="11"/>
        <v>7880</v>
      </c>
    </row>
    <row r="232" spans="1:8" ht="12.75" customHeight="1" x14ac:dyDescent="0.25">
      <c r="A232" s="23" t="s">
        <v>334</v>
      </c>
      <c r="B232" s="18" t="s">
        <v>100</v>
      </c>
      <c r="C232" s="19">
        <v>52866502.189999998</v>
      </c>
      <c r="D232" s="19">
        <v>91101606</v>
      </c>
      <c r="E232" s="19">
        <v>53774976.700000003</v>
      </c>
      <c r="F232" s="20">
        <f t="shared" si="9"/>
        <v>101.71843127948013</v>
      </c>
      <c r="G232" s="20">
        <f t="shared" si="10"/>
        <v>59.02747389546569</v>
      </c>
      <c r="H232" s="21">
        <f t="shared" si="11"/>
        <v>908474.51000000536</v>
      </c>
    </row>
    <row r="233" spans="1:8" ht="12.75" customHeight="1" x14ac:dyDescent="0.25">
      <c r="A233" s="25" t="s">
        <v>241</v>
      </c>
      <c r="B233" s="26" t="s">
        <v>8</v>
      </c>
      <c r="C233" s="27">
        <v>52078404.350000001</v>
      </c>
      <c r="D233" s="27">
        <v>89591802</v>
      </c>
      <c r="E233" s="27">
        <v>52752427.700000003</v>
      </c>
      <c r="F233" s="28">
        <f t="shared" si="9"/>
        <v>101.29424731501015</v>
      </c>
      <c r="G233" s="28">
        <f t="shared" si="10"/>
        <v>58.880864680007214</v>
      </c>
      <c r="H233" s="29">
        <f t="shared" si="11"/>
        <v>674023.35000000149</v>
      </c>
    </row>
    <row r="234" spans="1:8" ht="12.75" customHeight="1" x14ac:dyDescent="0.25">
      <c r="A234" s="25" t="s">
        <v>242</v>
      </c>
      <c r="B234" s="26" t="s">
        <v>9</v>
      </c>
      <c r="C234" s="27">
        <v>788097.84</v>
      </c>
      <c r="D234" s="27">
        <v>1509804</v>
      </c>
      <c r="E234" s="27">
        <v>1022549</v>
      </c>
      <c r="F234" s="28">
        <f t="shared" si="9"/>
        <v>129.74899157190941</v>
      </c>
      <c r="G234" s="28">
        <f t="shared" si="10"/>
        <v>67.727267910271792</v>
      </c>
      <c r="H234" s="29">
        <f t="shared" si="11"/>
        <v>234451.16000000003</v>
      </c>
    </row>
    <row r="235" spans="1:8" ht="12.75" customHeight="1" x14ac:dyDescent="0.25">
      <c r="A235" s="23" t="s">
        <v>335</v>
      </c>
      <c r="B235" s="18" t="s">
        <v>101</v>
      </c>
      <c r="C235" s="19">
        <v>47544470.420000002</v>
      </c>
      <c r="D235" s="19">
        <v>83159156</v>
      </c>
      <c r="E235" s="19">
        <v>62149516.289999999</v>
      </c>
      <c r="F235" s="20">
        <f t="shared" si="9"/>
        <v>130.71870554237208</v>
      </c>
      <c r="G235" s="20">
        <f t="shared" si="10"/>
        <v>74.735626573699236</v>
      </c>
      <c r="H235" s="21">
        <f t="shared" si="11"/>
        <v>14605045.869999997</v>
      </c>
    </row>
    <row r="236" spans="1:8" ht="12.75" customHeight="1" x14ac:dyDescent="0.25">
      <c r="A236" s="25" t="s">
        <v>241</v>
      </c>
      <c r="B236" s="26" t="s">
        <v>8</v>
      </c>
      <c r="C236" s="27">
        <v>47544470.420000002</v>
      </c>
      <c r="D236" s="27">
        <v>83159156</v>
      </c>
      <c r="E236" s="27">
        <v>62149516.289999999</v>
      </c>
      <c r="F236" s="28">
        <f t="shared" si="9"/>
        <v>130.71870554237208</v>
      </c>
      <c r="G236" s="28">
        <f t="shared" si="10"/>
        <v>74.735626573699236</v>
      </c>
      <c r="H236" s="29">
        <f t="shared" si="11"/>
        <v>14605045.869999997</v>
      </c>
    </row>
    <row r="237" spans="1:8" ht="12.75" customHeight="1" x14ac:dyDescent="0.25">
      <c r="A237" s="23" t="s">
        <v>336</v>
      </c>
      <c r="B237" s="18" t="s">
        <v>102</v>
      </c>
      <c r="C237" s="19">
        <v>1279565.32</v>
      </c>
      <c r="D237" s="19">
        <v>2212861</v>
      </c>
      <c r="E237" s="19">
        <v>1252077.6399999999</v>
      </c>
      <c r="F237" s="20">
        <f t="shared" si="9"/>
        <v>97.851795483172353</v>
      </c>
      <c r="G237" s="20">
        <f t="shared" si="10"/>
        <v>56.581847662370109</v>
      </c>
      <c r="H237" s="21">
        <f t="shared" si="11"/>
        <v>-27487.680000000168</v>
      </c>
    </row>
    <row r="238" spans="1:8" ht="12.75" customHeight="1" x14ac:dyDescent="0.25">
      <c r="A238" s="25" t="s">
        <v>241</v>
      </c>
      <c r="B238" s="26" t="s">
        <v>8</v>
      </c>
      <c r="C238" s="27">
        <v>1279565.32</v>
      </c>
      <c r="D238" s="27">
        <v>1512861</v>
      </c>
      <c r="E238" s="27">
        <v>979077.64</v>
      </c>
      <c r="F238" s="28">
        <f t="shared" si="9"/>
        <v>76.5164251247447</v>
      </c>
      <c r="G238" s="28">
        <f t="shared" si="10"/>
        <v>64.71695945628845</v>
      </c>
      <c r="H238" s="29">
        <f t="shared" si="11"/>
        <v>-300487.68000000005</v>
      </c>
    </row>
    <row r="239" spans="1:8" ht="12.75" customHeight="1" x14ac:dyDescent="0.25">
      <c r="A239" s="25" t="s">
        <v>242</v>
      </c>
      <c r="B239" s="26" t="s">
        <v>9</v>
      </c>
      <c r="C239" s="27"/>
      <c r="D239" s="27">
        <v>700000</v>
      </c>
      <c r="E239" s="27">
        <v>273000</v>
      </c>
      <c r="F239" s="28" t="str">
        <f t="shared" si="9"/>
        <v>x</v>
      </c>
      <c r="G239" s="28">
        <f t="shared" si="10"/>
        <v>39</v>
      </c>
      <c r="H239" s="29">
        <f t="shared" si="11"/>
        <v>273000</v>
      </c>
    </row>
    <row r="240" spans="1:8" ht="12.75" customHeight="1" x14ac:dyDescent="0.25">
      <c r="A240" s="23" t="s">
        <v>337</v>
      </c>
      <c r="B240" s="18" t="s">
        <v>103</v>
      </c>
      <c r="C240" s="19">
        <v>43995237</v>
      </c>
      <c r="D240" s="19">
        <v>57227621</v>
      </c>
      <c r="E240" s="19">
        <v>37989391</v>
      </c>
      <c r="F240" s="20">
        <f t="shared" si="9"/>
        <v>86.348872265422727</v>
      </c>
      <c r="G240" s="20">
        <f t="shared" si="10"/>
        <v>66.382963918769221</v>
      </c>
      <c r="H240" s="21">
        <f t="shared" si="11"/>
        <v>-6005846</v>
      </c>
    </row>
    <row r="241" spans="1:8" ht="12.75" customHeight="1" x14ac:dyDescent="0.25">
      <c r="A241" s="25" t="s">
        <v>241</v>
      </c>
      <c r="B241" s="26" t="s">
        <v>8</v>
      </c>
      <c r="C241" s="27">
        <v>43985247</v>
      </c>
      <c r="D241" s="27">
        <v>57149621</v>
      </c>
      <c r="E241" s="27">
        <v>37959214</v>
      </c>
      <c r="F241" s="28">
        <f t="shared" si="9"/>
        <v>86.299876865531758</v>
      </c>
      <c r="G241" s="28">
        <f t="shared" si="10"/>
        <v>66.42076244040183</v>
      </c>
      <c r="H241" s="29">
        <f t="shared" si="11"/>
        <v>-6026033</v>
      </c>
    </row>
    <row r="242" spans="1:8" ht="12.75" customHeight="1" x14ac:dyDescent="0.25">
      <c r="A242" s="25" t="s">
        <v>242</v>
      </c>
      <c r="B242" s="26" t="s">
        <v>9</v>
      </c>
      <c r="C242" s="27">
        <v>9990</v>
      </c>
      <c r="D242" s="27">
        <v>78000</v>
      </c>
      <c r="E242" s="27">
        <v>30177</v>
      </c>
      <c r="F242" s="28">
        <f t="shared" si="9"/>
        <v>302.07207207207205</v>
      </c>
      <c r="G242" s="28">
        <f t="shared" si="10"/>
        <v>38.688461538461539</v>
      </c>
      <c r="H242" s="29">
        <f t="shared" si="11"/>
        <v>20187</v>
      </c>
    </row>
    <row r="243" spans="1:8" ht="12.75" customHeight="1" x14ac:dyDescent="0.25">
      <c r="A243" s="17" t="s">
        <v>338</v>
      </c>
      <c r="B243" s="18" t="s">
        <v>104</v>
      </c>
      <c r="C243" s="19">
        <v>3831182892.02</v>
      </c>
      <c r="D243" s="19">
        <v>6515081586</v>
      </c>
      <c r="E243" s="19">
        <v>3481896868.2199998</v>
      </c>
      <c r="F243" s="20">
        <f t="shared" si="9"/>
        <v>90.883076228818766</v>
      </c>
      <c r="G243" s="20">
        <f t="shared" si="10"/>
        <v>53.443641837150736</v>
      </c>
      <c r="H243" s="21">
        <f t="shared" si="11"/>
        <v>-349286023.80000019</v>
      </c>
    </row>
    <row r="244" spans="1:8" ht="12.75" customHeight="1" x14ac:dyDescent="0.25">
      <c r="A244" s="23" t="s">
        <v>339</v>
      </c>
      <c r="B244" s="18" t="s">
        <v>105</v>
      </c>
      <c r="C244" s="19">
        <v>3660237426.0599999</v>
      </c>
      <c r="D244" s="19">
        <v>6129129603</v>
      </c>
      <c r="E244" s="19">
        <v>3309263089.3800001</v>
      </c>
      <c r="F244" s="20">
        <f t="shared" si="9"/>
        <v>90.41115928215072</v>
      </c>
      <c r="G244" s="20">
        <f t="shared" si="10"/>
        <v>53.992382340230307</v>
      </c>
      <c r="H244" s="21">
        <f t="shared" si="11"/>
        <v>-350974336.67999983</v>
      </c>
    </row>
    <row r="245" spans="1:8" ht="12.75" customHeight="1" x14ac:dyDescent="0.25">
      <c r="A245" s="25" t="s">
        <v>241</v>
      </c>
      <c r="B245" s="26" t="s">
        <v>8</v>
      </c>
      <c r="C245" s="27">
        <v>3650450993.4400001</v>
      </c>
      <c r="D245" s="27">
        <v>6088879805</v>
      </c>
      <c r="E245" s="27">
        <v>3304933329.3800001</v>
      </c>
      <c r="F245" s="28">
        <f t="shared" si="9"/>
        <v>90.534932130826888</v>
      </c>
      <c r="G245" s="28">
        <f t="shared" si="10"/>
        <v>54.278183101366054</v>
      </c>
      <c r="H245" s="29">
        <f t="shared" si="11"/>
        <v>-345517664.05999994</v>
      </c>
    </row>
    <row r="246" spans="1:8" ht="12.75" customHeight="1" x14ac:dyDescent="0.25">
      <c r="A246" s="25" t="s">
        <v>242</v>
      </c>
      <c r="B246" s="26" t="s">
        <v>9</v>
      </c>
      <c r="C246" s="27">
        <v>9786432.6199999992</v>
      </c>
      <c r="D246" s="27">
        <v>40249798</v>
      </c>
      <c r="E246" s="27">
        <v>4329760</v>
      </c>
      <c r="F246" s="28">
        <f t="shared" si="9"/>
        <v>44.242474945890962</v>
      </c>
      <c r="G246" s="28">
        <f t="shared" si="10"/>
        <v>10.757221688416921</v>
      </c>
      <c r="H246" s="29">
        <f t="shared" si="11"/>
        <v>-5456672.6199999992</v>
      </c>
    </row>
    <row r="247" spans="1:8" ht="12.75" customHeight="1" x14ac:dyDescent="0.25">
      <c r="A247" s="23" t="s">
        <v>340</v>
      </c>
      <c r="B247" s="18" t="s">
        <v>106</v>
      </c>
      <c r="C247" s="19">
        <v>2245840.7999999998</v>
      </c>
      <c r="D247" s="19">
        <v>4670337</v>
      </c>
      <c r="E247" s="19">
        <v>2572027.4</v>
      </c>
      <c r="F247" s="20">
        <f t="shared" si="9"/>
        <v>114.52403037650755</v>
      </c>
      <c r="G247" s="20">
        <f t="shared" si="10"/>
        <v>55.071559075929635</v>
      </c>
      <c r="H247" s="21">
        <f t="shared" si="11"/>
        <v>326186.60000000009</v>
      </c>
    </row>
    <row r="248" spans="1:8" ht="12.75" customHeight="1" x14ac:dyDescent="0.25">
      <c r="A248" s="25" t="s">
        <v>241</v>
      </c>
      <c r="B248" s="26" t="s">
        <v>8</v>
      </c>
      <c r="C248" s="27">
        <v>1971287.53</v>
      </c>
      <c r="D248" s="27">
        <v>4305337</v>
      </c>
      <c r="E248" s="27">
        <v>2389031.21</v>
      </c>
      <c r="F248" s="28">
        <f t="shared" si="9"/>
        <v>121.1914129036265</v>
      </c>
      <c r="G248" s="28">
        <f t="shared" si="10"/>
        <v>55.489993233979128</v>
      </c>
      <c r="H248" s="29">
        <f t="shared" si="11"/>
        <v>417743.67999999993</v>
      </c>
    </row>
    <row r="249" spans="1:8" ht="12.75" customHeight="1" x14ac:dyDescent="0.25">
      <c r="A249" s="25" t="s">
        <v>242</v>
      </c>
      <c r="B249" s="26" t="s">
        <v>9</v>
      </c>
      <c r="C249" s="27">
        <v>274553.27</v>
      </c>
      <c r="D249" s="27">
        <v>365000</v>
      </c>
      <c r="E249" s="27">
        <v>182996.19</v>
      </c>
      <c r="F249" s="28">
        <f t="shared" si="9"/>
        <v>66.65234400595557</v>
      </c>
      <c r="G249" s="28">
        <f t="shared" si="10"/>
        <v>50.135942465753423</v>
      </c>
      <c r="H249" s="29">
        <f t="shared" si="11"/>
        <v>-91557.080000000016</v>
      </c>
    </row>
    <row r="250" spans="1:8" ht="12.75" customHeight="1" x14ac:dyDescent="0.25">
      <c r="A250" s="23" t="s">
        <v>341</v>
      </c>
      <c r="B250" s="18" t="s">
        <v>107</v>
      </c>
      <c r="C250" s="19">
        <v>74086607.700000003</v>
      </c>
      <c r="D250" s="19">
        <v>174447147</v>
      </c>
      <c r="E250" s="19">
        <v>70919213.370000005</v>
      </c>
      <c r="F250" s="20">
        <f t="shared" si="9"/>
        <v>95.724741045202421</v>
      </c>
      <c r="G250" s="20">
        <f t="shared" si="10"/>
        <v>40.653696314104813</v>
      </c>
      <c r="H250" s="21">
        <f t="shared" si="11"/>
        <v>-3167394.3299999982</v>
      </c>
    </row>
    <row r="251" spans="1:8" ht="12.75" customHeight="1" x14ac:dyDescent="0.25">
      <c r="A251" s="25" t="s">
        <v>241</v>
      </c>
      <c r="B251" s="26" t="s">
        <v>8</v>
      </c>
      <c r="C251" s="27">
        <v>74023520.189999998</v>
      </c>
      <c r="D251" s="27">
        <v>168890397</v>
      </c>
      <c r="E251" s="27">
        <v>70609985.640000001</v>
      </c>
      <c r="F251" s="28">
        <f t="shared" si="9"/>
        <v>95.38858116820397</v>
      </c>
      <c r="G251" s="28">
        <f t="shared" si="10"/>
        <v>41.808170798485364</v>
      </c>
      <c r="H251" s="29">
        <f t="shared" si="11"/>
        <v>-3413534.549999997</v>
      </c>
    </row>
    <row r="252" spans="1:8" ht="12.75" customHeight="1" x14ac:dyDescent="0.25">
      <c r="A252" s="25" t="s">
        <v>242</v>
      </c>
      <c r="B252" s="26" t="s">
        <v>9</v>
      </c>
      <c r="C252" s="27">
        <v>63087.51</v>
      </c>
      <c r="D252" s="27">
        <v>5556750</v>
      </c>
      <c r="E252" s="27">
        <v>309227.73</v>
      </c>
      <c r="F252" s="28">
        <f t="shared" si="9"/>
        <v>490.1568155091237</v>
      </c>
      <c r="G252" s="28">
        <f t="shared" si="10"/>
        <v>5.5649026859225268</v>
      </c>
      <c r="H252" s="29">
        <f t="shared" si="11"/>
        <v>246140.21999999997</v>
      </c>
    </row>
    <row r="253" spans="1:8" ht="12.75" customHeight="1" x14ac:dyDescent="0.25">
      <c r="A253" s="23" t="s">
        <v>342</v>
      </c>
      <c r="B253" s="18" t="s">
        <v>108</v>
      </c>
      <c r="C253" s="19">
        <v>17999700.23</v>
      </c>
      <c r="D253" s="19">
        <v>43527960</v>
      </c>
      <c r="E253" s="19">
        <v>19935467.579999998</v>
      </c>
      <c r="F253" s="20">
        <f t="shared" si="9"/>
        <v>110.75444215884032</v>
      </c>
      <c r="G253" s="20">
        <f t="shared" si="10"/>
        <v>45.799223257878381</v>
      </c>
      <c r="H253" s="21">
        <f t="shared" si="11"/>
        <v>1935767.3499999978</v>
      </c>
    </row>
    <row r="254" spans="1:8" ht="12.75" customHeight="1" x14ac:dyDescent="0.25">
      <c r="A254" s="25" t="s">
        <v>241</v>
      </c>
      <c r="B254" s="26" t="s">
        <v>8</v>
      </c>
      <c r="C254" s="27">
        <v>17687594.07</v>
      </c>
      <c r="D254" s="27">
        <v>35149460</v>
      </c>
      <c r="E254" s="27">
        <v>18963380.800000001</v>
      </c>
      <c r="F254" s="28">
        <f t="shared" si="9"/>
        <v>107.21289014747273</v>
      </c>
      <c r="G254" s="28">
        <f t="shared" si="10"/>
        <v>53.95070308334752</v>
      </c>
      <c r="H254" s="29">
        <f t="shared" si="11"/>
        <v>1275786.7300000004</v>
      </c>
    </row>
    <row r="255" spans="1:8" ht="12.75" customHeight="1" x14ac:dyDescent="0.25">
      <c r="A255" s="25" t="s">
        <v>242</v>
      </c>
      <c r="B255" s="26" t="s">
        <v>9</v>
      </c>
      <c r="C255" s="27">
        <v>312106.15999999997</v>
      </c>
      <c r="D255" s="27">
        <v>8378500</v>
      </c>
      <c r="E255" s="27">
        <v>972086.78</v>
      </c>
      <c r="F255" s="28">
        <f t="shared" si="9"/>
        <v>311.46029927765608</v>
      </c>
      <c r="G255" s="28">
        <f t="shared" si="10"/>
        <v>11.602157665453245</v>
      </c>
      <c r="H255" s="29">
        <f t="shared" si="11"/>
        <v>659980.62000000011</v>
      </c>
    </row>
    <row r="256" spans="1:8" ht="12.75" customHeight="1" x14ac:dyDescent="0.25">
      <c r="A256" s="23" t="s">
        <v>343</v>
      </c>
      <c r="B256" s="18" t="s">
        <v>109</v>
      </c>
      <c r="C256" s="19">
        <v>8669632.4000000004</v>
      </c>
      <c r="D256" s="19">
        <v>17503710</v>
      </c>
      <c r="E256" s="19">
        <v>6620026.6399999997</v>
      </c>
      <c r="F256" s="20">
        <f t="shared" si="9"/>
        <v>76.358792790337901</v>
      </c>
      <c r="G256" s="20">
        <f t="shared" si="10"/>
        <v>37.82070566754134</v>
      </c>
      <c r="H256" s="21">
        <f t="shared" si="11"/>
        <v>-2049605.7600000007</v>
      </c>
    </row>
    <row r="257" spans="1:8" ht="12.75" customHeight="1" x14ac:dyDescent="0.25">
      <c r="A257" s="25" t="s">
        <v>241</v>
      </c>
      <c r="B257" s="26" t="s">
        <v>8</v>
      </c>
      <c r="C257" s="27">
        <v>8547337.1300000008</v>
      </c>
      <c r="D257" s="27">
        <v>15717210</v>
      </c>
      <c r="E257" s="27">
        <v>6588901.6399999997</v>
      </c>
      <c r="F257" s="28">
        <f t="shared" si="9"/>
        <v>77.087185632047238</v>
      </c>
      <c r="G257" s="28">
        <f t="shared" si="10"/>
        <v>41.921572849125255</v>
      </c>
      <c r="H257" s="29">
        <f t="shared" si="11"/>
        <v>-1958435.4900000012</v>
      </c>
    </row>
    <row r="258" spans="1:8" ht="12.75" customHeight="1" x14ac:dyDescent="0.25">
      <c r="A258" s="25" t="s">
        <v>242</v>
      </c>
      <c r="B258" s="26" t="s">
        <v>9</v>
      </c>
      <c r="C258" s="27">
        <v>122295.27</v>
      </c>
      <c r="D258" s="27">
        <v>1786500</v>
      </c>
      <c r="E258" s="27">
        <v>31125</v>
      </c>
      <c r="F258" s="28">
        <f t="shared" si="9"/>
        <v>25.450698134114262</v>
      </c>
      <c r="G258" s="28">
        <f t="shared" si="10"/>
        <v>1.7422334172963894</v>
      </c>
      <c r="H258" s="29">
        <f t="shared" si="11"/>
        <v>-91170.27</v>
      </c>
    </row>
    <row r="259" spans="1:8" ht="12.75" customHeight="1" x14ac:dyDescent="0.25">
      <c r="A259" s="23" t="s">
        <v>344</v>
      </c>
      <c r="B259" s="18" t="s">
        <v>110</v>
      </c>
      <c r="C259" s="19">
        <v>31081267.699999999</v>
      </c>
      <c r="D259" s="19">
        <v>68552664</v>
      </c>
      <c r="E259" s="19">
        <v>32802698.32</v>
      </c>
      <c r="F259" s="20">
        <f t="shared" si="9"/>
        <v>105.53848265333141</v>
      </c>
      <c r="G259" s="20">
        <f t="shared" si="10"/>
        <v>47.850362635068421</v>
      </c>
      <c r="H259" s="21">
        <f t="shared" si="11"/>
        <v>1721430.620000001</v>
      </c>
    </row>
    <row r="260" spans="1:8" ht="12.75" customHeight="1" x14ac:dyDescent="0.25">
      <c r="A260" s="25" t="s">
        <v>241</v>
      </c>
      <c r="B260" s="26" t="s">
        <v>8</v>
      </c>
      <c r="C260" s="27">
        <v>30327742.41</v>
      </c>
      <c r="D260" s="27">
        <v>57590164</v>
      </c>
      <c r="E260" s="27">
        <v>31971202.030000001</v>
      </c>
      <c r="F260" s="28">
        <f t="shared" ref="F260:F323" si="12">IF(C260=0,"x",E260/C260*100)</f>
        <v>105.41899755603998</v>
      </c>
      <c r="G260" s="28">
        <f t="shared" ref="G260:G323" si="13">IF(D260=0,"x",E260/D260*100)</f>
        <v>55.51503904382006</v>
      </c>
      <c r="H260" s="29">
        <f t="shared" si="11"/>
        <v>1643459.620000001</v>
      </c>
    </row>
    <row r="261" spans="1:8" ht="12.75" customHeight="1" x14ac:dyDescent="0.25">
      <c r="A261" s="25" t="s">
        <v>242</v>
      </c>
      <c r="B261" s="26" t="s">
        <v>9</v>
      </c>
      <c r="C261" s="27">
        <v>753525.29</v>
      </c>
      <c r="D261" s="27">
        <v>10962500</v>
      </c>
      <c r="E261" s="27">
        <v>831496.29</v>
      </c>
      <c r="F261" s="28">
        <f t="shared" si="12"/>
        <v>110.34749610062855</v>
      </c>
      <c r="G261" s="28">
        <f t="shared" si="13"/>
        <v>7.5849148460661349</v>
      </c>
      <c r="H261" s="29">
        <f t="shared" ref="H261:H324" si="14">+E261-C261</f>
        <v>77971</v>
      </c>
    </row>
    <row r="262" spans="1:8" ht="12.75" customHeight="1" x14ac:dyDescent="0.25">
      <c r="A262" s="23" t="s">
        <v>345</v>
      </c>
      <c r="B262" s="18" t="s">
        <v>111</v>
      </c>
      <c r="C262" s="19">
        <v>36862417.130000003</v>
      </c>
      <c r="D262" s="19">
        <v>77250165</v>
      </c>
      <c r="E262" s="19">
        <v>39784345.530000001</v>
      </c>
      <c r="F262" s="20">
        <f t="shared" si="12"/>
        <v>107.92657841642735</v>
      </c>
      <c r="G262" s="20">
        <f t="shared" si="13"/>
        <v>51.500660911209707</v>
      </c>
      <c r="H262" s="21">
        <f t="shared" si="14"/>
        <v>2921928.3999999985</v>
      </c>
    </row>
    <row r="263" spans="1:8" ht="12.75" customHeight="1" x14ac:dyDescent="0.25">
      <c r="A263" s="25" t="s">
        <v>241</v>
      </c>
      <c r="B263" s="26" t="s">
        <v>8</v>
      </c>
      <c r="C263" s="27">
        <v>34634165.020000003</v>
      </c>
      <c r="D263" s="27">
        <v>74429415</v>
      </c>
      <c r="E263" s="27">
        <v>39364276.200000003</v>
      </c>
      <c r="F263" s="28">
        <f t="shared" si="12"/>
        <v>113.65735590065049</v>
      </c>
      <c r="G263" s="28">
        <f t="shared" si="13"/>
        <v>52.888063408801486</v>
      </c>
      <c r="H263" s="29">
        <f t="shared" si="14"/>
        <v>4730111.18</v>
      </c>
    </row>
    <row r="264" spans="1:8" ht="12.75" customHeight="1" x14ac:dyDescent="0.25">
      <c r="A264" s="25" t="s">
        <v>242</v>
      </c>
      <c r="B264" s="26" t="s">
        <v>9</v>
      </c>
      <c r="C264" s="27">
        <v>2228252.11</v>
      </c>
      <c r="D264" s="27">
        <v>2820750</v>
      </c>
      <c r="E264" s="27">
        <v>420069.33</v>
      </c>
      <c r="F264" s="28">
        <f t="shared" si="12"/>
        <v>18.851965992304169</v>
      </c>
      <c r="G264" s="28">
        <f t="shared" si="13"/>
        <v>14.892114863068334</v>
      </c>
      <c r="H264" s="29">
        <f t="shared" si="14"/>
        <v>-1808182.7799999998</v>
      </c>
    </row>
    <row r="265" spans="1:8" ht="12.75" customHeight="1" x14ac:dyDescent="0.25">
      <c r="A265" s="17" t="s">
        <v>346</v>
      </c>
      <c r="B265" s="18" t="s">
        <v>112</v>
      </c>
      <c r="C265" s="19">
        <v>249881338.41999999</v>
      </c>
      <c r="D265" s="19">
        <v>972479094</v>
      </c>
      <c r="E265" s="19">
        <v>229037520.62</v>
      </c>
      <c r="F265" s="20">
        <f t="shared" si="12"/>
        <v>91.658513624188402</v>
      </c>
      <c r="G265" s="20">
        <f t="shared" si="13"/>
        <v>23.551922301786778</v>
      </c>
      <c r="H265" s="21">
        <f t="shared" si="14"/>
        <v>-20843817.799999982</v>
      </c>
    </row>
    <row r="266" spans="1:8" ht="12.75" customHeight="1" x14ac:dyDescent="0.25">
      <c r="A266" s="23" t="s">
        <v>347</v>
      </c>
      <c r="B266" s="18" t="s">
        <v>113</v>
      </c>
      <c r="C266" s="19">
        <v>199983433.25</v>
      </c>
      <c r="D266" s="19">
        <v>772952103</v>
      </c>
      <c r="E266" s="19">
        <v>163415134.55000001</v>
      </c>
      <c r="F266" s="20">
        <f t="shared" si="12"/>
        <v>81.714335979877987</v>
      </c>
      <c r="G266" s="20">
        <f t="shared" si="13"/>
        <v>21.141689622907979</v>
      </c>
      <c r="H266" s="21">
        <f t="shared" si="14"/>
        <v>-36568298.699999988</v>
      </c>
    </row>
    <row r="267" spans="1:8" ht="12.75" customHeight="1" x14ac:dyDescent="0.25">
      <c r="A267" s="25" t="s">
        <v>241</v>
      </c>
      <c r="B267" s="26" t="s">
        <v>8</v>
      </c>
      <c r="C267" s="27">
        <v>199696501.13</v>
      </c>
      <c r="D267" s="27">
        <v>770246952</v>
      </c>
      <c r="E267" s="27">
        <v>163201353.84999999</v>
      </c>
      <c r="F267" s="28">
        <f t="shared" si="12"/>
        <v>81.724693685923867</v>
      </c>
      <c r="G267" s="28">
        <f t="shared" si="13"/>
        <v>21.188185610632573</v>
      </c>
      <c r="H267" s="29">
        <f t="shared" si="14"/>
        <v>-36495147.280000001</v>
      </c>
    </row>
    <row r="268" spans="1:8" ht="12.75" customHeight="1" x14ac:dyDescent="0.25">
      <c r="A268" s="25" t="s">
        <v>242</v>
      </c>
      <c r="B268" s="26" t="s">
        <v>9</v>
      </c>
      <c r="C268" s="27">
        <v>286932.12</v>
      </c>
      <c r="D268" s="27">
        <v>2705151</v>
      </c>
      <c r="E268" s="27">
        <v>213780.7</v>
      </c>
      <c r="F268" s="28">
        <f t="shared" si="12"/>
        <v>74.505670539777853</v>
      </c>
      <c r="G268" s="28">
        <f t="shared" si="13"/>
        <v>7.9027270566412007</v>
      </c>
      <c r="H268" s="29">
        <f t="shared" si="14"/>
        <v>-73151.419999999984</v>
      </c>
    </row>
    <row r="269" spans="1:8" ht="12.75" customHeight="1" x14ac:dyDescent="0.25">
      <c r="A269" s="23" t="s">
        <v>348</v>
      </c>
      <c r="B269" s="18" t="s">
        <v>114</v>
      </c>
      <c r="C269" s="19">
        <v>24100410.25</v>
      </c>
      <c r="D269" s="19">
        <v>58505700</v>
      </c>
      <c r="E269" s="19">
        <v>33696631.710000001</v>
      </c>
      <c r="F269" s="20">
        <f t="shared" si="12"/>
        <v>139.81766849798748</v>
      </c>
      <c r="G269" s="20">
        <f t="shared" si="13"/>
        <v>57.595467980042969</v>
      </c>
      <c r="H269" s="21">
        <f t="shared" si="14"/>
        <v>9596221.4600000009</v>
      </c>
    </row>
    <row r="270" spans="1:8" ht="12.75" customHeight="1" x14ac:dyDescent="0.25">
      <c r="A270" s="25" t="s">
        <v>241</v>
      </c>
      <c r="B270" s="26" t="s">
        <v>8</v>
      </c>
      <c r="C270" s="27">
        <v>24098160.25</v>
      </c>
      <c r="D270" s="27">
        <v>58480700</v>
      </c>
      <c r="E270" s="27">
        <v>33696631.710000001</v>
      </c>
      <c r="F270" s="28">
        <f t="shared" si="12"/>
        <v>139.83072301131369</v>
      </c>
      <c r="G270" s="28">
        <f t="shared" si="13"/>
        <v>57.620089550911672</v>
      </c>
      <c r="H270" s="29">
        <f t="shared" si="14"/>
        <v>9598471.4600000009</v>
      </c>
    </row>
    <row r="271" spans="1:8" ht="12.75" customHeight="1" x14ac:dyDescent="0.25">
      <c r="A271" s="25" t="s">
        <v>242</v>
      </c>
      <c r="B271" s="26" t="s">
        <v>9</v>
      </c>
      <c r="C271" s="27">
        <v>2250</v>
      </c>
      <c r="D271" s="27">
        <v>25000</v>
      </c>
      <c r="E271" s="27"/>
      <c r="F271" s="28">
        <f t="shared" si="12"/>
        <v>0</v>
      </c>
      <c r="G271" s="28">
        <f t="shared" si="13"/>
        <v>0</v>
      </c>
      <c r="H271" s="29">
        <f t="shared" si="14"/>
        <v>-2250</v>
      </c>
    </row>
    <row r="272" spans="1:8" ht="12.75" customHeight="1" x14ac:dyDescent="0.25">
      <c r="A272" s="23" t="s">
        <v>349</v>
      </c>
      <c r="B272" s="18" t="s">
        <v>115</v>
      </c>
      <c r="C272" s="19">
        <v>6767168.5199999996</v>
      </c>
      <c r="D272" s="19">
        <v>19923481</v>
      </c>
      <c r="E272" s="19">
        <v>8597067.4199999999</v>
      </c>
      <c r="F272" s="20">
        <f t="shared" si="12"/>
        <v>127.04083538915624</v>
      </c>
      <c r="G272" s="20">
        <f t="shared" si="13"/>
        <v>43.150428481850135</v>
      </c>
      <c r="H272" s="21">
        <f t="shared" si="14"/>
        <v>1829898.9000000004</v>
      </c>
    </row>
    <row r="273" spans="1:8" ht="12.75" customHeight="1" x14ac:dyDescent="0.25">
      <c r="A273" s="25" t="s">
        <v>241</v>
      </c>
      <c r="B273" s="26" t="s">
        <v>8</v>
      </c>
      <c r="C273" s="27">
        <v>6759170.46</v>
      </c>
      <c r="D273" s="27">
        <v>19688755</v>
      </c>
      <c r="E273" s="27">
        <v>8395950.2899999991</v>
      </c>
      <c r="F273" s="28">
        <f t="shared" si="12"/>
        <v>124.21569095921276</v>
      </c>
      <c r="G273" s="28">
        <f t="shared" si="13"/>
        <v>42.643378364960093</v>
      </c>
      <c r="H273" s="29">
        <f t="shared" si="14"/>
        <v>1636779.8299999991</v>
      </c>
    </row>
    <row r="274" spans="1:8" ht="12.75" customHeight="1" x14ac:dyDescent="0.25">
      <c r="A274" s="25" t="s">
        <v>242</v>
      </c>
      <c r="B274" s="26" t="s">
        <v>9</v>
      </c>
      <c r="C274" s="27">
        <v>7998.06</v>
      </c>
      <c r="D274" s="27">
        <v>234726</v>
      </c>
      <c r="E274" s="27">
        <v>201117.13</v>
      </c>
      <c r="F274" s="28">
        <f t="shared" si="12"/>
        <v>2514.5739091729743</v>
      </c>
      <c r="G274" s="28">
        <f t="shared" si="13"/>
        <v>85.681658614725251</v>
      </c>
      <c r="H274" s="29">
        <f t="shared" si="14"/>
        <v>193119.07</v>
      </c>
    </row>
    <row r="275" spans="1:8" ht="12.75" customHeight="1" x14ac:dyDescent="0.25">
      <c r="A275" s="23" t="s">
        <v>350</v>
      </c>
      <c r="B275" s="18" t="s">
        <v>116</v>
      </c>
      <c r="C275" s="19">
        <v>19030326.399999999</v>
      </c>
      <c r="D275" s="19">
        <v>121097810</v>
      </c>
      <c r="E275" s="19">
        <v>23328686.940000001</v>
      </c>
      <c r="F275" s="20">
        <f t="shared" si="12"/>
        <v>122.58689866717158</v>
      </c>
      <c r="G275" s="20">
        <f t="shared" si="13"/>
        <v>19.264334293080942</v>
      </c>
      <c r="H275" s="21">
        <f t="shared" si="14"/>
        <v>4298360.5400000028</v>
      </c>
    </row>
    <row r="276" spans="1:8" ht="12.75" customHeight="1" x14ac:dyDescent="0.25">
      <c r="A276" s="25" t="s">
        <v>241</v>
      </c>
      <c r="B276" s="26" t="s">
        <v>8</v>
      </c>
      <c r="C276" s="27">
        <v>19008150.899999999</v>
      </c>
      <c r="D276" s="27">
        <v>119247810</v>
      </c>
      <c r="E276" s="27">
        <v>23310460.399999999</v>
      </c>
      <c r="F276" s="28">
        <f t="shared" si="12"/>
        <v>122.63402433321382</v>
      </c>
      <c r="G276" s="28">
        <f t="shared" si="13"/>
        <v>19.547914884139171</v>
      </c>
      <c r="H276" s="29">
        <f t="shared" si="14"/>
        <v>4302309.5</v>
      </c>
    </row>
    <row r="277" spans="1:8" ht="12.75" customHeight="1" x14ac:dyDescent="0.25">
      <c r="A277" s="25" t="s">
        <v>242</v>
      </c>
      <c r="B277" s="26" t="s">
        <v>9</v>
      </c>
      <c r="C277" s="27">
        <v>22175.5</v>
      </c>
      <c r="D277" s="27">
        <v>1850000</v>
      </c>
      <c r="E277" s="27">
        <v>18226.54</v>
      </c>
      <c r="F277" s="28">
        <f t="shared" si="12"/>
        <v>82.192239182882005</v>
      </c>
      <c r="G277" s="28">
        <f t="shared" si="13"/>
        <v>0.98521837837837845</v>
      </c>
      <c r="H277" s="29">
        <f t="shared" si="14"/>
        <v>-3948.9599999999991</v>
      </c>
    </row>
    <row r="278" spans="1:8" ht="12.75" customHeight="1" x14ac:dyDescent="0.25">
      <c r="A278" s="17" t="s">
        <v>351</v>
      </c>
      <c r="B278" s="18" t="s">
        <v>117</v>
      </c>
      <c r="C278" s="19">
        <v>3399790896.5900002</v>
      </c>
      <c r="D278" s="19">
        <v>6959568179</v>
      </c>
      <c r="E278" s="19">
        <v>3723967021.9400001</v>
      </c>
      <c r="F278" s="20">
        <f t="shared" si="12"/>
        <v>109.53517834509026</v>
      </c>
      <c r="G278" s="20">
        <f t="shared" si="13"/>
        <v>53.508593150603865</v>
      </c>
      <c r="H278" s="21">
        <f t="shared" si="14"/>
        <v>324176125.3499999</v>
      </c>
    </row>
    <row r="279" spans="1:8" ht="12.75" customHeight="1" x14ac:dyDescent="0.25">
      <c r="A279" s="23" t="s">
        <v>352</v>
      </c>
      <c r="B279" s="18" t="s">
        <v>118</v>
      </c>
      <c r="C279" s="19">
        <v>3167068221.02</v>
      </c>
      <c r="D279" s="19">
        <v>6497060519</v>
      </c>
      <c r="E279" s="19">
        <v>3492044155.98</v>
      </c>
      <c r="F279" s="20">
        <f t="shared" si="12"/>
        <v>110.26109677092263</v>
      </c>
      <c r="G279" s="20">
        <f t="shared" si="13"/>
        <v>53.748062616438133</v>
      </c>
      <c r="H279" s="21">
        <f t="shared" si="14"/>
        <v>324975934.96000004</v>
      </c>
    </row>
    <row r="280" spans="1:8" ht="12.75" customHeight="1" x14ac:dyDescent="0.25">
      <c r="A280" s="25" t="s">
        <v>241</v>
      </c>
      <c r="B280" s="26" t="s">
        <v>8</v>
      </c>
      <c r="C280" s="27">
        <v>3163501978.96</v>
      </c>
      <c r="D280" s="27">
        <v>6459247319</v>
      </c>
      <c r="E280" s="27">
        <v>3480897214.6100001</v>
      </c>
      <c r="F280" s="28">
        <f t="shared" si="12"/>
        <v>110.03303420579316</v>
      </c>
      <c r="G280" s="28">
        <f t="shared" si="13"/>
        <v>53.890136771367679</v>
      </c>
      <c r="H280" s="29">
        <f t="shared" si="14"/>
        <v>317395235.6500001</v>
      </c>
    </row>
    <row r="281" spans="1:8" ht="12.75" customHeight="1" x14ac:dyDescent="0.25">
      <c r="A281" s="25" t="s">
        <v>242</v>
      </c>
      <c r="B281" s="26" t="s">
        <v>9</v>
      </c>
      <c r="C281" s="27">
        <v>3566242.06</v>
      </c>
      <c r="D281" s="27">
        <v>37813200</v>
      </c>
      <c r="E281" s="27">
        <v>11146941.369999999</v>
      </c>
      <c r="F281" s="28">
        <f t="shared" si="12"/>
        <v>312.56827726382653</v>
      </c>
      <c r="G281" s="28">
        <f t="shared" si="13"/>
        <v>29.47896864058054</v>
      </c>
      <c r="H281" s="29">
        <f t="shared" si="14"/>
        <v>7580699.3099999987</v>
      </c>
    </row>
    <row r="282" spans="1:8" ht="12.75" customHeight="1" x14ac:dyDescent="0.25">
      <c r="A282" s="23" t="s">
        <v>353</v>
      </c>
      <c r="B282" s="18" t="s">
        <v>119</v>
      </c>
      <c r="C282" s="19">
        <v>174243122.63</v>
      </c>
      <c r="D282" s="19">
        <v>314724500</v>
      </c>
      <c r="E282" s="19">
        <v>173196142.65000001</v>
      </c>
      <c r="F282" s="20">
        <f t="shared" si="12"/>
        <v>99.399126941599164</v>
      </c>
      <c r="G282" s="20">
        <f t="shared" si="13"/>
        <v>55.031032744511478</v>
      </c>
      <c r="H282" s="21">
        <f t="shared" si="14"/>
        <v>-1046979.9799999893</v>
      </c>
    </row>
    <row r="283" spans="1:8" ht="12.75" customHeight="1" x14ac:dyDescent="0.25">
      <c r="A283" s="25" t="s">
        <v>241</v>
      </c>
      <c r="B283" s="26" t="s">
        <v>8</v>
      </c>
      <c r="C283" s="27">
        <v>174226152.25</v>
      </c>
      <c r="D283" s="27">
        <v>314691500</v>
      </c>
      <c r="E283" s="27">
        <v>173189186.52000001</v>
      </c>
      <c r="F283" s="28">
        <f t="shared" si="12"/>
        <v>99.404816259437311</v>
      </c>
      <c r="G283" s="28">
        <f t="shared" si="13"/>
        <v>55.03459309196468</v>
      </c>
      <c r="H283" s="29">
        <f t="shared" si="14"/>
        <v>-1036965.7299999893</v>
      </c>
    </row>
    <row r="284" spans="1:8" ht="12.75" customHeight="1" x14ac:dyDescent="0.25">
      <c r="A284" s="25" t="s">
        <v>242</v>
      </c>
      <c r="B284" s="26" t="s">
        <v>9</v>
      </c>
      <c r="C284" s="27">
        <v>16970.38</v>
      </c>
      <c r="D284" s="27">
        <v>33000</v>
      </c>
      <c r="E284" s="27">
        <v>6956.13</v>
      </c>
      <c r="F284" s="28">
        <f t="shared" si="12"/>
        <v>40.989830516464565</v>
      </c>
      <c r="G284" s="28">
        <f t="shared" si="13"/>
        <v>21.079181818181819</v>
      </c>
      <c r="H284" s="29">
        <f t="shared" si="14"/>
        <v>-10014.25</v>
      </c>
    </row>
    <row r="285" spans="1:8" ht="12.75" customHeight="1" x14ac:dyDescent="0.25">
      <c r="A285" s="23" t="s">
        <v>354</v>
      </c>
      <c r="B285" s="18" t="s">
        <v>120</v>
      </c>
      <c r="C285" s="19">
        <v>3991005.56</v>
      </c>
      <c r="D285" s="19">
        <v>34898360</v>
      </c>
      <c r="E285" s="19">
        <v>6871921.2000000002</v>
      </c>
      <c r="F285" s="20">
        <f t="shared" si="12"/>
        <v>172.18520737916486</v>
      </c>
      <c r="G285" s="20">
        <f t="shared" si="13"/>
        <v>19.691243943841489</v>
      </c>
      <c r="H285" s="21">
        <f t="shared" si="14"/>
        <v>2880915.64</v>
      </c>
    </row>
    <row r="286" spans="1:8" ht="12.75" customHeight="1" x14ac:dyDescent="0.25">
      <c r="A286" s="25" t="s">
        <v>241</v>
      </c>
      <c r="B286" s="26" t="s">
        <v>8</v>
      </c>
      <c r="C286" s="27">
        <v>3809489.93</v>
      </c>
      <c r="D286" s="27">
        <v>16613060</v>
      </c>
      <c r="E286" s="27">
        <v>4576598.99</v>
      </c>
      <c r="F286" s="28">
        <f t="shared" si="12"/>
        <v>120.13679190904173</v>
      </c>
      <c r="G286" s="28">
        <f t="shared" si="13"/>
        <v>27.548199970384747</v>
      </c>
      <c r="H286" s="29">
        <f t="shared" si="14"/>
        <v>767109.06</v>
      </c>
    </row>
    <row r="287" spans="1:8" ht="12.75" customHeight="1" x14ac:dyDescent="0.25">
      <c r="A287" s="25" t="s">
        <v>242</v>
      </c>
      <c r="B287" s="26" t="s">
        <v>9</v>
      </c>
      <c r="C287" s="27">
        <v>181515.63</v>
      </c>
      <c r="D287" s="27">
        <v>18285300</v>
      </c>
      <c r="E287" s="27">
        <v>2295322.21</v>
      </c>
      <c r="F287" s="28">
        <f t="shared" si="12"/>
        <v>1264.531440074885</v>
      </c>
      <c r="G287" s="28">
        <f t="shared" si="13"/>
        <v>12.552827735940891</v>
      </c>
      <c r="H287" s="29">
        <f t="shared" si="14"/>
        <v>2113806.58</v>
      </c>
    </row>
    <row r="288" spans="1:8" ht="12.75" customHeight="1" x14ac:dyDescent="0.25">
      <c r="A288" s="23" t="s">
        <v>355</v>
      </c>
      <c r="B288" s="18" t="s">
        <v>121</v>
      </c>
      <c r="C288" s="19">
        <v>6801063.3700000001</v>
      </c>
      <c r="D288" s="19">
        <v>20084800</v>
      </c>
      <c r="E288" s="19">
        <v>8383392.96</v>
      </c>
      <c r="F288" s="20">
        <f t="shared" si="12"/>
        <v>123.26591451830569</v>
      </c>
      <c r="G288" s="20">
        <f t="shared" si="13"/>
        <v>41.739987254042859</v>
      </c>
      <c r="H288" s="21">
        <f t="shared" si="14"/>
        <v>1582329.5899999999</v>
      </c>
    </row>
    <row r="289" spans="1:8" ht="12.75" customHeight="1" x14ac:dyDescent="0.25">
      <c r="A289" s="25" t="s">
        <v>241</v>
      </c>
      <c r="B289" s="26" t="s">
        <v>8</v>
      </c>
      <c r="C289" s="27">
        <v>6801063.3700000001</v>
      </c>
      <c r="D289" s="27">
        <v>17475800</v>
      </c>
      <c r="E289" s="27">
        <v>8039354.0099999998</v>
      </c>
      <c r="F289" s="28">
        <f t="shared" si="12"/>
        <v>118.20730924905349</v>
      </c>
      <c r="G289" s="28">
        <f t="shared" si="13"/>
        <v>46.002781045789035</v>
      </c>
      <c r="H289" s="29">
        <f t="shared" si="14"/>
        <v>1238290.6399999997</v>
      </c>
    </row>
    <row r="290" spans="1:8" ht="12.75" customHeight="1" x14ac:dyDescent="0.25">
      <c r="A290" s="25" t="s">
        <v>242</v>
      </c>
      <c r="B290" s="26" t="s">
        <v>9</v>
      </c>
      <c r="C290" s="27"/>
      <c r="D290" s="27">
        <v>2609000</v>
      </c>
      <c r="E290" s="27">
        <v>344038.95</v>
      </c>
      <c r="F290" s="28" t="str">
        <f t="shared" si="12"/>
        <v>x</v>
      </c>
      <c r="G290" s="28">
        <f t="shared" si="13"/>
        <v>13.18662131084707</v>
      </c>
      <c r="H290" s="29">
        <f t="shared" si="14"/>
        <v>344038.95</v>
      </c>
    </row>
    <row r="291" spans="1:8" ht="12.75" customHeight="1" x14ac:dyDescent="0.25">
      <c r="A291" s="23" t="s">
        <v>356</v>
      </c>
      <c r="B291" s="18" t="s">
        <v>122</v>
      </c>
      <c r="C291" s="19">
        <v>2751574.82</v>
      </c>
      <c r="D291" s="19">
        <v>5646000</v>
      </c>
      <c r="E291" s="19">
        <v>2538073.9300000002</v>
      </c>
      <c r="F291" s="20">
        <f t="shared" si="12"/>
        <v>92.240774684803966</v>
      </c>
      <c r="G291" s="20">
        <f t="shared" si="13"/>
        <v>44.953487956075101</v>
      </c>
      <c r="H291" s="21">
        <f t="shared" si="14"/>
        <v>-213500.88999999966</v>
      </c>
    </row>
    <row r="292" spans="1:8" ht="12.75" customHeight="1" x14ac:dyDescent="0.25">
      <c r="A292" s="25" t="s">
        <v>241</v>
      </c>
      <c r="B292" s="26" t="s">
        <v>8</v>
      </c>
      <c r="C292" s="27">
        <v>2657242.3199999998</v>
      </c>
      <c r="D292" s="27">
        <v>5537000</v>
      </c>
      <c r="E292" s="27">
        <v>2533813.4300000002</v>
      </c>
      <c r="F292" s="28">
        <f t="shared" si="12"/>
        <v>95.355000593246615</v>
      </c>
      <c r="G292" s="28">
        <f t="shared" si="13"/>
        <v>45.761485100234786</v>
      </c>
      <c r="H292" s="29">
        <f t="shared" si="14"/>
        <v>-123428.88999999966</v>
      </c>
    </row>
    <row r="293" spans="1:8" ht="12.75" customHeight="1" x14ac:dyDescent="0.25">
      <c r="A293" s="25" t="s">
        <v>242</v>
      </c>
      <c r="B293" s="26" t="s">
        <v>9</v>
      </c>
      <c r="C293" s="27">
        <v>94332.5</v>
      </c>
      <c r="D293" s="27">
        <v>109000</v>
      </c>
      <c r="E293" s="27">
        <v>4260.5</v>
      </c>
      <c r="F293" s="28">
        <f t="shared" si="12"/>
        <v>4.5164709935600138</v>
      </c>
      <c r="G293" s="28">
        <f t="shared" si="13"/>
        <v>3.9087155963302758</v>
      </c>
      <c r="H293" s="29">
        <f t="shared" si="14"/>
        <v>-90072</v>
      </c>
    </row>
    <row r="294" spans="1:8" ht="12.75" customHeight="1" x14ac:dyDescent="0.25">
      <c r="A294" s="23" t="s">
        <v>357</v>
      </c>
      <c r="B294" s="18" t="s">
        <v>123</v>
      </c>
      <c r="C294" s="19">
        <v>1198748.95</v>
      </c>
      <c r="D294" s="19">
        <v>3100000</v>
      </c>
      <c r="E294" s="19">
        <v>1191608.92</v>
      </c>
      <c r="F294" s="20">
        <f t="shared" si="12"/>
        <v>99.404376537722925</v>
      </c>
      <c r="G294" s="20">
        <f t="shared" si="13"/>
        <v>38.438997419354834</v>
      </c>
      <c r="H294" s="21">
        <f t="shared" si="14"/>
        <v>-7140.0300000000279</v>
      </c>
    </row>
    <row r="295" spans="1:8" ht="12.75" customHeight="1" x14ac:dyDescent="0.25">
      <c r="A295" s="25" t="s">
        <v>241</v>
      </c>
      <c r="B295" s="26" t="s">
        <v>8</v>
      </c>
      <c r="C295" s="27">
        <v>1198748.95</v>
      </c>
      <c r="D295" s="27">
        <v>3080000</v>
      </c>
      <c r="E295" s="27">
        <v>1186608.92</v>
      </c>
      <c r="F295" s="28">
        <f t="shared" si="12"/>
        <v>98.987275025350385</v>
      </c>
      <c r="G295" s="28">
        <f t="shared" si="13"/>
        <v>38.52626363636363</v>
      </c>
      <c r="H295" s="29">
        <f t="shared" si="14"/>
        <v>-12140.030000000028</v>
      </c>
    </row>
    <row r="296" spans="1:8" ht="12.75" customHeight="1" x14ac:dyDescent="0.25">
      <c r="A296" s="25" t="s">
        <v>242</v>
      </c>
      <c r="B296" s="26" t="s">
        <v>9</v>
      </c>
      <c r="C296" s="27"/>
      <c r="D296" s="27">
        <v>20000</v>
      </c>
      <c r="E296" s="27">
        <v>5000</v>
      </c>
      <c r="F296" s="28" t="str">
        <f t="shared" si="12"/>
        <v>x</v>
      </c>
      <c r="G296" s="28">
        <f t="shared" si="13"/>
        <v>25</v>
      </c>
      <c r="H296" s="29">
        <f t="shared" si="14"/>
        <v>5000</v>
      </c>
    </row>
    <row r="297" spans="1:8" ht="12.75" customHeight="1" x14ac:dyDescent="0.25">
      <c r="A297" s="23" t="s">
        <v>358</v>
      </c>
      <c r="B297" s="18" t="s">
        <v>124</v>
      </c>
      <c r="C297" s="19">
        <v>43737160.240000002</v>
      </c>
      <c r="D297" s="19">
        <v>84054000</v>
      </c>
      <c r="E297" s="19">
        <v>39741726.299999997</v>
      </c>
      <c r="F297" s="20">
        <f t="shared" si="12"/>
        <v>90.864898594065636</v>
      </c>
      <c r="G297" s="20">
        <f t="shared" si="13"/>
        <v>47.28118388179027</v>
      </c>
      <c r="H297" s="21">
        <f t="shared" si="14"/>
        <v>-3995433.9400000051</v>
      </c>
    </row>
    <row r="298" spans="1:8" ht="12.75" customHeight="1" x14ac:dyDescent="0.25">
      <c r="A298" s="25" t="s">
        <v>241</v>
      </c>
      <c r="B298" s="26" t="s">
        <v>8</v>
      </c>
      <c r="C298" s="27">
        <v>43462634.240000002</v>
      </c>
      <c r="D298" s="27">
        <v>80450000</v>
      </c>
      <c r="E298" s="27">
        <v>39322604.850000001</v>
      </c>
      <c r="F298" s="28">
        <f t="shared" si="12"/>
        <v>90.474508822592711</v>
      </c>
      <c r="G298" s="28">
        <f t="shared" si="13"/>
        <v>48.878315537600997</v>
      </c>
      <c r="H298" s="29">
        <f t="shared" si="14"/>
        <v>-4140029.3900000006</v>
      </c>
    </row>
    <row r="299" spans="1:8" ht="12.75" customHeight="1" x14ac:dyDescent="0.25">
      <c r="A299" s="25" t="s">
        <v>242</v>
      </c>
      <c r="B299" s="26" t="s">
        <v>9</v>
      </c>
      <c r="C299" s="27">
        <v>274526</v>
      </c>
      <c r="D299" s="27">
        <v>3604000</v>
      </c>
      <c r="E299" s="27">
        <v>419121.45</v>
      </c>
      <c r="F299" s="28">
        <f t="shared" si="12"/>
        <v>152.67094919971152</v>
      </c>
      <c r="G299" s="28">
        <f t="shared" si="13"/>
        <v>11.629341009988901</v>
      </c>
      <c r="H299" s="29">
        <f t="shared" si="14"/>
        <v>144595.45000000001</v>
      </c>
    </row>
    <row r="300" spans="1:8" ht="12.75" customHeight="1" x14ac:dyDescent="0.25">
      <c r="A300" s="17" t="s">
        <v>359</v>
      </c>
      <c r="B300" s="18" t="s">
        <v>125</v>
      </c>
      <c r="C300" s="19">
        <v>232578491.53999999</v>
      </c>
      <c r="D300" s="19">
        <v>613214403</v>
      </c>
      <c r="E300" s="19">
        <v>204541429.93000001</v>
      </c>
      <c r="F300" s="20">
        <f t="shared" si="12"/>
        <v>87.945118474045131</v>
      </c>
      <c r="G300" s="20">
        <f t="shared" si="13"/>
        <v>33.355614109735775</v>
      </c>
      <c r="H300" s="21">
        <f t="shared" si="14"/>
        <v>-28037061.609999985</v>
      </c>
    </row>
    <row r="301" spans="1:8" ht="12.75" customHeight="1" x14ac:dyDescent="0.25">
      <c r="A301" s="23" t="s">
        <v>360</v>
      </c>
      <c r="B301" s="18" t="s">
        <v>126</v>
      </c>
      <c r="C301" s="19">
        <v>42355574.409999996</v>
      </c>
      <c r="D301" s="19">
        <v>251845500</v>
      </c>
      <c r="E301" s="19">
        <v>65665078.810000002</v>
      </c>
      <c r="F301" s="20">
        <f t="shared" si="12"/>
        <v>155.03290824099111</v>
      </c>
      <c r="G301" s="20">
        <f t="shared" si="13"/>
        <v>26.073556529697772</v>
      </c>
      <c r="H301" s="21">
        <f t="shared" si="14"/>
        <v>23309504.400000006</v>
      </c>
    </row>
    <row r="302" spans="1:8" ht="12.75" customHeight="1" x14ac:dyDescent="0.25">
      <c r="A302" s="25" t="s">
        <v>241</v>
      </c>
      <c r="B302" s="26" t="s">
        <v>8</v>
      </c>
      <c r="C302" s="27">
        <v>42181518.170000002</v>
      </c>
      <c r="D302" s="27">
        <v>246450500</v>
      </c>
      <c r="E302" s="27">
        <v>65566270.399999999</v>
      </c>
      <c r="F302" s="28">
        <f t="shared" si="12"/>
        <v>155.4383844975772</v>
      </c>
      <c r="G302" s="28">
        <f t="shared" si="13"/>
        <v>26.604235089805051</v>
      </c>
      <c r="H302" s="29">
        <f t="shared" si="14"/>
        <v>23384752.229999997</v>
      </c>
    </row>
    <row r="303" spans="1:8" ht="12.75" customHeight="1" x14ac:dyDescent="0.25">
      <c r="A303" s="25" t="s">
        <v>242</v>
      </c>
      <c r="B303" s="26" t="s">
        <v>9</v>
      </c>
      <c r="C303" s="27">
        <v>174056.24</v>
      </c>
      <c r="D303" s="27">
        <v>5395000</v>
      </c>
      <c r="E303" s="27">
        <v>98808.41</v>
      </c>
      <c r="F303" s="28">
        <f t="shared" si="12"/>
        <v>56.768094036732045</v>
      </c>
      <c r="G303" s="28">
        <f t="shared" si="13"/>
        <v>1.831481186283596</v>
      </c>
      <c r="H303" s="29">
        <f t="shared" si="14"/>
        <v>-75247.829999999987</v>
      </c>
    </row>
    <row r="304" spans="1:8" ht="12.75" customHeight="1" x14ac:dyDescent="0.25">
      <c r="A304" s="23" t="s">
        <v>361</v>
      </c>
      <c r="B304" s="18" t="s">
        <v>127</v>
      </c>
      <c r="C304" s="19">
        <v>2155413.37</v>
      </c>
      <c r="D304" s="19">
        <v>13985500</v>
      </c>
      <c r="E304" s="19">
        <v>3601003.35</v>
      </c>
      <c r="F304" s="20">
        <f t="shared" si="12"/>
        <v>167.06787663658224</v>
      </c>
      <c r="G304" s="20">
        <f t="shared" si="13"/>
        <v>25.748120195917203</v>
      </c>
      <c r="H304" s="21">
        <f t="shared" si="14"/>
        <v>1445589.98</v>
      </c>
    </row>
    <row r="305" spans="1:8" ht="12.75" customHeight="1" x14ac:dyDescent="0.25">
      <c r="A305" s="25" t="s">
        <v>241</v>
      </c>
      <c r="B305" s="26" t="s">
        <v>8</v>
      </c>
      <c r="C305" s="27">
        <v>2155413.37</v>
      </c>
      <c r="D305" s="27">
        <v>12525500</v>
      </c>
      <c r="E305" s="27">
        <v>3585037.85</v>
      </c>
      <c r="F305" s="28">
        <f t="shared" si="12"/>
        <v>166.32716025139993</v>
      </c>
      <c r="G305" s="28">
        <f t="shared" si="13"/>
        <v>28.6219140952457</v>
      </c>
      <c r="H305" s="29">
        <f t="shared" si="14"/>
        <v>1429624.48</v>
      </c>
    </row>
    <row r="306" spans="1:8" ht="12.75" customHeight="1" x14ac:dyDescent="0.25">
      <c r="A306" s="25" t="s">
        <v>242</v>
      </c>
      <c r="B306" s="26" t="s">
        <v>9</v>
      </c>
      <c r="C306" s="27"/>
      <c r="D306" s="27">
        <v>1460000</v>
      </c>
      <c r="E306" s="27">
        <v>15965.5</v>
      </c>
      <c r="F306" s="28" t="str">
        <f t="shared" si="12"/>
        <v>x</v>
      </c>
      <c r="G306" s="28">
        <f t="shared" si="13"/>
        <v>1.0935273972602739</v>
      </c>
      <c r="H306" s="29">
        <f t="shared" si="14"/>
        <v>15965.5</v>
      </c>
    </row>
    <row r="307" spans="1:8" ht="12.75" customHeight="1" x14ac:dyDescent="0.25">
      <c r="A307" s="23" t="s">
        <v>362</v>
      </c>
      <c r="B307" s="18" t="s">
        <v>128</v>
      </c>
      <c r="C307" s="19">
        <v>14399375.390000001</v>
      </c>
      <c r="D307" s="19">
        <v>25532000</v>
      </c>
      <c r="E307" s="19">
        <v>12664698.869999999</v>
      </c>
      <c r="F307" s="20">
        <f t="shared" si="12"/>
        <v>87.953112735676783</v>
      </c>
      <c r="G307" s="20">
        <f t="shared" si="13"/>
        <v>49.603238563371455</v>
      </c>
      <c r="H307" s="21">
        <f t="shared" si="14"/>
        <v>-1734676.5200000014</v>
      </c>
    </row>
    <row r="308" spans="1:8" ht="12.75" customHeight="1" x14ac:dyDescent="0.25">
      <c r="A308" s="25" t="s">
        <v>241</v>
      </c>
      <c r="B308" s="26" t="s">
        <v>8</v>
      </c>
      <c r="C308" s="27">
        <v>14367914.140000001</v>
      </c>
      <c r="D308" s="27">
        <v>25279000</v>
      </c>
      <c r="E308" s="27">
        <v>12664698.869999999</v>
      </c>
      <c r="F308" s="28">
        <f t="shared" si="12"/>
        <v>88.145702616232356</v>
      </c>
      <c r="G308" s="28">
        <f t="shared" si="13"/>
        <v>50.09968301752442</v>
      </c>
      <c r="H308" s="29">
        <f t="shared" si="14"/>
        <v>-1703215.2700000014</v>
      </c>
    </row>
    <row r="309" spans="1:8" ht="12.75" customHeight="1" x14ac:dyDescent="0.25">
      <c r="A309" s="25" t="s">
        <v>242</v>
      </c>
      <c r="B309" s="26" t="s">
        <v>9</v>
      </c>
      <c r="C309" s="27">
        <v>31461.25</v>
      </c>
      <c r="D309" s="27">
        <v>253000</v>
      </c>
      <c r="E309" s="27"/>
      <c r="F309" s="28">
        <f t="shared" si="12"/>
        <v>0</v>
      </c>
      <c r="G309" s="28">
        <f t="shared" si="13"/>
        <v>0</v>
      </c>
      <c r="H309" s="29">
        <f t="shared" si="14"/>
        <v>-31461.25</v>
      </c>
    </row>
    <row r="310" spans="1:8" ht="12.75" customHeight="1" x14ac:dyDescent="0.25">
      <c r="A310" s="23" t="s">
        <v>363</v>
      </c>
      <c r="B310" s="18" t="s">
        <v>129</v>
      </c>
      <c r="C310" s="19">
        <v>67470952.010000005</v>
      </c>
      <c r="D310" s="19">
        <v>102603614</v>
      </c>
      <c r="E310" s="19">
        <v>27839811.260000002</v>
      </c>
      <c r="F310" s="20">
        <f t="shared" si="12"/>
        <v>41.261921509383484</v>
      </c>
      <c r="G310" s="20">
        <f t="shared" si="13"/>
        <v>27.133363216621202</v>
      </c>
      <c r="H310" s="21">
        <f t="shared" si="14"/>
        <v>-39631140.75</v>
      </c>
    </row>
    <row r="311" spans="1:8" ht="12.75" customHeight="1" x14ac:dyDescent="0.25">
      <c r="A311" s="25" t="s">
        <v>241</v>
      </c>
      <c r="B311" s="26" t="s">
        <v>8</v>
      </c>
      <c r="C311" s="27">
        <v>61886627.509999998</v>
      </c>
      <c r="D311" s="27">
        <v>76551200</v>
      </c>
      <c r="E311" s="27">
        <v>27324528.510000002</v>
      </c>
      <c r="F311" s="28">
        <f t="shared" si="12"/>
        <v>44.152557037600317</v>
      </c>
      <c r="G311" s="28">
        <f t="shared" si="13"/>
        <v>35.694448303880286</v>
      </c>
      <c r="H311" s="29">
        <f t="shared" si="14"/>
        <v>-34562099</v>
      </c>
    </row>
    <row r="312" spans="1:8" ht="12.75" customHeight="1" x14ac:dyDescent="0.25">
      <c r="A312" s="25" t="s">
        <v>242</v>
      </c>
      <c r="B312" s="26" t="s">
        <v>9</v>
      </c>
      <c r="C312" s="27">
        <v>5584324.5</v>
      </c>
      <c r="D312" s="27">
        <v>26052414</v>
      </c>
      <c r="E312" s="27">
        <v>515282.75</v>
      </c>
      <c r="F312" s="28">
        <f t="shared" si="12"/>
        <v>9.2273067225946477</v>
      </c>
      <c r="G312" s="28">
        <f t="shared" si="13"/>
        <v>1.9778694980050602</v>
      </c>
      <c r="H312" s="29">
        <f t="shared" si="14"/>
        <v>-5069041.75</v>
      </c>
    </row>
    <row r="313" spans="1:8" ht="12.75" customHeight="1" x14ac:dyDescent="0.25">
      <c r="A313" s="23" t="s">
        <v>364</v>
      </c>
      <c r="B313" s="18" t="s">
        <v>130</v>
      </c>
      <c r="C313" s="19">
        <v>105409031.55</v>
      </c>
      <c r="D313" s="19">
        <v>216708105</v>
      </c>
      <c r="E313" s="19">
        <v>93868209.230000004</v>
      </c>
      <c r="F313" s="20">
        <f t="shared" si="12"/>
        <v>89.051391374821904</v>
      </c>
      <c r="G313" s="20">
        <f t="shared" si="13"/>
        <v>43.31550461852823</v>
      </c>
      <c r="H313" s="21">
        <f t="shared" si="14"/>
        <v>-11540822.319999993</v>
      </c>
    </row>
    <row r="314" spans="1:8" ht="12.75" customHeight="1" x14ac:dyDescent="0.25">
      <c r="A314" s="25" t="s">
        <v>241</v>
      </c>
      <c r="B314" s="26" t="s">
        <v>8</v>
      </c>
      <c r="C314" s="27">
        <v>96080354.579999998</v>
      </c>
      <c r="D314" s="27">
        <v>197028105</v>
      </c>
      <c r="E314" s="27">
        <v>91501343.079999998</v>
      </c>
      <c r="F314" s="28">
        <f t="shared" si="12"/>
        <v>95.23418546901037</v>
      </c>
      <c r="G314" s="28">
        <f t="shared" si="13"/>
        <v>46.440756804720827</v>
      </c>
      <c r="H314" s="29">
        <f t="shared" si="14"/>
        <v>-4579011.5</v>
      </c>
    </row>
    <row r="315" spans="1:8" ht="12.75" customHeight="1" x14ac:dyDescent="0.25">
      <c r="A315" s="25" t="s">
        <v>242</v>
      </c>
      <c r="B315" s="26" t="s">
        <v>9</v>
      </c>
      <c r="C315" s="27">
        <v>9328676.9700000007</v>
      </c>
      <c r="D315" s="27">
        <v>19680000</v>
      </c>
      <c r="E315" s="27">
        <v>2366866.15</v>
      </c>
      <c r="F315" s="28">
        <f t="shared" si="12"/>
        <v>25.371938138833418</v>
      </c>
      <c r="G315" s="28">
        <f t="shared" si="13"/>
        <v>12.026758892276423</v>
      </c>
      <c r="H315" s="29">
        <f t="shared" si="14"/>
        <v>-6961810.8200000003</v>
      </c>
    </row>
    <row r="316" spans="1:8" ht="12.75" customHeight="1" x14ac:dyDescent="0.25">
      <c r="A316" s="23" t="s">
        <v>365</v>
      </c>
      <c r="B316" s="18" t="s">
        <v>131</v>
      </c>
      <c r="C316" s="19">
        <v>788144.81</v>
      </c>
      <c r="D316" s="19">
        <v>2539684</v>
      </c>
      <c r="E316" s="19">
        <v>902628.41</v>
      </c>
      <c r="F316" s="20">
        <f t="shared" si="12"/>
        <v>114.52570625948802</v>
      </c>
      <c r="G316" s="20">
        <f t="shared" si="13"/>
        <v>35.540973207690406</v>
      </c>
      <c r="H316" s="21">
        <f t="shared" si="14"/>
        <v>114483.59999999998</v>
      </c>
    </row>
    <row r="317" spans="1:8" ht="12.75" customHeight="1" x14ac:dyDescent="0.25">
      <c r="A317" s="25" t="s">
        <v>241</v>
      </c>
      <c r="B317" s="26" t="s">
        <v>8</v>
      </c>
      <c r="C317" s="27">
        <v>788144.81</v>
      </c>
      <c r="D317" s="27">
        <v>2539684</v>
      </c>
      <c r="E317" s="27">
        <v>902628.41</v>
      </c>
      <c r="F317" s="28">
        <f t="shared" si="12"/>
        <v>114.52570625948802</v>
      </c>
      <c r="G317" s="28">
        <f t="shared" si="13"/>
        <v>35.540973207690406</v>
      </c>
      <c r="H317" s="29">
        <f t="shared" si="14"/>
        <v>114483.59999999998</v>
      </c>
    </row>
    <row r="318" spans="1:8" ht="12.75" customHeight="1" x14ac:dyDescent="0.25">
      <c r="A318" s="17" t="s">
        <v>366</v>
      </c>
      <c r="B318" s="18" t="s">
        <v>132</v>
      </c>
      <c r="C318" s="19">
        <v>413156003.77999997</v>
      </c>
      <c r="D318" s="19">
        <v>2455345335</v>
      </c>
      <c r="E318" s="19">
        <v>906898173.08000004</v>
      </c>
      <c r="F318" s="20">
        <f t="shared" si="12"/>
        <v>219.50502105323665</v>
      </c>
      <c r="G318" s="20">
        <f t="shared" si="13"/>
        <v>36.935666855188011</v>
      </c>
      <c r="H318" s="21">
        <f t="shared" si="14"/>
        <v>493742169.30000007</v>
      </c>
    </row>
    <row r="319" spans="1:8" ht="12.75" customHeight="1" x14ac:dyDescent="0.25">
      <c r="A319" s="23" t="s">
        <v>367</v>
      </c>
      <c r="B319" s="18" t="s">
        <v>133</v>
      </c>
      <c r="C319" s="19">
        <v>100411828.93000001</v>
      </c>
      <c r="D319" s="19">
        <v>1047218084</v>
      </c>
      <c r="E319" s="19">
        <v>325715061.51999998</v>
      </c>
      <c r="F319" s="20">
        <f t="shared" si="12"/>
        <v>324.37917423759444</v>
      </c>
      <c r="G319" s="20">
        <f t="shared" si="13"/>
        <v>31.102887402009376</v>
      </c>
      <c r="H319" s="21">
        <f t="shared" si="14"/>
        <v>225303232.58999997</v>
      </c>
    </row>
    <row r="320" spans="1:8" ht="12.75" customHeight="1" x14ac:dyDescent="0.25">
      <c r="A320" s="25" t="s">
        <v>241</v>
      </c>
      <c r="B320" s="26" t="s">
        <v>8</v>
      </c>
      <c r="C320" s="27">
        <v>95469676.540000007</v>
      </c>
      <c r="D320" s="27">
        <v>1042938422</v>
      </c>
      <c r="E320" s="27">
        <v>325524298.92000002</v>
      </c>
      <c r="F320" s="28">
        <f t="shared" si="12"/>
        <v>340.97140654248619</v>
      </c>
      <c r="G320" s="28">
        <f t="shared" si="13"/>
        <v>31.212226153846697</v>
      </c>
      <c r="H320" s="29">
        <f t="shared" si="14"/>
        <v>230054622.38</v>
      </c>
    </row>
    <row r="321" spans="1:8" ht="12.75" customHeight="1" x14ac:dyDescent="0.25">
      <c r="A321" s="25" t="s">
        <v>242</v>
      </c>
      <c r="B321" s="26" t="s">
        <v>9</v>
      </c>
      <c r="C321" s="27">
        <v>4942152.3899999997</v>
      </c>
      <c r="D321" s="27">
        <v>4279662</v>
      </c>
      <c r="E321" s="27">
        <v>190762.6</v>
      </c>
      <c r="F321" s="28">
        <f t="shared" si="12"/>
        <v>3.8599093056294853</v>
      </c>
      <c r="G321" s="28">
        <f t="shared" si="13"/>
        <v>4.4574221048297735</v>
      </c>
      <c r="H321" s="29">
        <f t="shared" si="14"/>
        <v>-4751389.79</v>
      </c>
    </row>
    <row r="322" spans="1:8" ht="12.75" customHeight="1" x14ac:dyDescent="0.25">
      <c r="A322" s="23" t="s">
        <v>368</v>
      </c>
      <c r="B322" s="18" t="s">
        <v>134</v>
      </c>
      <c r="C322" s="19">
        <v>2376043.2200000002</v>
      </c>
      <c r="D322" s="19">
        <v>0</v>
      </c>
      <c r="E322" s="19"/>
      <c r="F322" s="20">
        <f t="shared" si="12"/>
        <v>0</v>
      </c>
      <c r="G322" s="20" t="str">
        <f t="shared" si="13"/>
        <v>x</v>
      </c>
      <c r="H322" s="21">
        <f t="shared" si="14"/>
        <v>-2376043.2200000002</v>
      </c>
    </row>
    <row r="323" spans="1:8" ht="12.75" customHeight="1" x14ac:dyDescent="0.25">
      <c r="A323" s="25" t="s">
        <v>241</v>
      </c>
      <c r="B323" s="26" t="s">
        <v>8</v>
      </c>
      <c r="C323" s="27">
        <v>2376043.2200000002</v>
      </c>
      <c r="D323" s="27">
        <v>0</v>
      </c>
      <c r="E323" s="27"/>
      <c r="F323" s="28">
        <f t="shared" si="12"/>
        <v>0</v>
      </c>
      <c r="G323" s="28" t="str">
        <f t="shared" si="13"/>
        <v>x</v>
      </c>
      <c r="H323" s="29">
        <f t="shared" si="14"/>
        <v>-2376043.2200000002</v>
      </c>
    </row>
    <row r="324" spans="1:8" ht="12.75" customHeight="1" x14ac:dyDescent="0.25">
      <c r="A324" s="25" t="s">
        <v>242</v>
      </c>
      <c r="B324" s="26" t="s">
        <v>9</v>
      </c>
      <c r="C324" s="27"/>
      <c r="D324" s="27"/>
      <c r="E324" s="27"/>
      <c r="F324" s="28" t="str">
        <f t="shared" ref="F324:F387" si="15">IF(C324=0,"x",E324/C324*100)</f>
        <v>x</v>
      </c>
      <c r="G324" s="28" t="str">
        <f t="shared" ref="G324:G387" si="16">IF(D324=0,"x",E324/D324*100)</f>
        <v>x</v>
      </c>
      <c r="H324" s="29">
        <f t="shared" si="14"/>
        <v>0</v>
      </c>
    </row>
    <row r="325" spans="1:8" ht="12.75" customHeight="1" x14ac:dyDescent="0.25">
      <c r="A325" s="23" t="s">
        <v>369</v>
      </c>
      <c r="B325" s="18" t="s">
        <v>135</v>
      </c>
      <c r="C325" s="19">
        <v>235151440.47999999</v>
      </c>
      <c r="D325" s="19">
        <v>793264602</v>
      </c>
      <c r="E325" s="19">
        <v>273781803.32999998</v>
      </c>
      <c r="F325" s="20">
        <f t="shared" si="15"/>
        <v>116.42786570694452</v>
      </c>
      <c r="G325" s="20">
        <f t="shared" si="16"/>
        <v>34.51330144314192</v>
      </c>
      <c r="H325" s="21">
        <f t="shared" ref="H325:H388" si="17">+E325-C325</f>
        <v>38630362.849999994</v>
      </c>
    </row>
    <row r="326" spans="1:8" ht="12.75" customHeight="1" x14ac:dyDescent="0.25">
      <c r="A326" s="25" t="s">
        <v>241</v>
      </c>
      <c r="B326" s="26" t="s">
        <v>8</v>
      </c>
      <c r="C326" s="27">
        <v>193227377.63</v>
      </c>
      <c r="D326" s="27">
        <v>459139913</v>
      </c>
      <c r="E326" s="27">
        <v>221757068.69999999</v>
      </c>
      <c r="F326" s="28">
        <f t="shared" si="15"/>
        <v>114.7648285765332</v>
      </c>
      <c r="G326" s="28">
        <f t="shared" si="16"/>
        <v>48.298364490041621</v>
      </c>
      <c r="H326" s="29">
        <f t="shared" si="17"/>
        <v>28529691.069999993</v>
      </c>
    </row>
    <row r="327" spans="1:8" ht="12.75" customHeight="1" x14ac:dyDescent="0.25">
      <c r="A327" s="25" t="s">
        <v>242</v>
      </c>
      <c r="B327" s="26" t="s">
        <v>9</v>
      </c>
      <c r="C327" s="27">
        <v>41924062.850000001</v>
      </c>
      <c r="D327" s="27">
        <v>334124689</v>
      </c>
      <c r="E327" s="27">
        <v>52024734.630000003</v>
      </c>
      <c r="F327" s="28">
        <f t="shared" si="15"/>
        <v>124.0927789277942</v>
      </c>
      <c r="G327" s="28">
        <f t="shared" si="16"/>
        <v>15.570455085406753</v>
      </c>
      <c r="H327" s="29">
        <f t="shared" si="17"/>
        <v>10100671.780000001</v>
      </c>
    </row>
    <row r="328" spans="1:8" ht="12.75" customHeight="1" x14ac:dyDescent="0.25">
      <c r="A328" s="23" t="s">
        <v>370</v>
      </c>
      <c r="B328" s="18" t="s">
        <v>136</v>
      </c>
      <c r="C328" s="19">
        <v>61415913.060000002</v>
      </c>
      <c r="D328" s="19">
        <v>125269178</v>
      </c>
      <c r="E328" s="19">
        <v>67179190.680000007</v>
      </c>
      <c r="F328" s="20">
        <f t="shared" si="15"/>
        <v>109.38401357701805</v>
      </c>
      <c r="G328" s="20">
        <f t="shared" si="16"/>
        <v>53.627869003818333</v>
      </c>
      <c r="H328" s="21">
        <f t="shared" si="17"/>
        <v>5763277.6200000048</v>
      </c>
    </row>
    <row r="329" spans="1:8" ht="12.75" customHeight="1" x14ac:dyDescent="0.25">
      <c r="A329" s="25" t="s">
        <v>241</v>
      </c>
      <c r="B329" s="26" t="s">
        <v>8</v>
      </c>
      <c r="C329" s="27">
        <v>57858539.609999999</v>
      </c>
      <c r="D329" s="27">
        <v>106379639</v>
      </c>
      <c r="E329" s="27">
        <v>63667731.299999997</v>
      </c>
      <c r="F329" s="28">
        <f t="shared" si="15"/>
        <v>110.04033584179156</v>
      </c>
      <c r="G329" s="28">
        <f t="shared" si="16"/>
        <v>59.849546302746901</v>
      </c>
      <c r="H329" s="29">
        <f t="shared" si="17"/>
        <v>5809191.6899999976</v>
      </c>
    </row>
    <row r="330" spans="1:8" ht="12.75" customHeight="1" x14ac:dyDescent="0.25">
      <c r="A330" s="25" t="s">
        <v>242</v>
      </c>
      <c r="B330" s="26" t="s">
        <v>9</v>
      </c>
      <c r="C330" s="27">
        <v>3557373.45</v>
      </c>
      <c r="D330" s="27">
        <v>18889539</v>
      </c>
      <c r="E330" s="27">
        <v>3511459.38</v>
      </c>
      <c r="F330" s="28">
        <f t="shared" si="15"/>
        <v>98.709326680334883</v>
      </c>
      <c r="G330" s="28">
        <f t="shared" si="16"/>
        <v>18.58943926582856</v>
      </c>
      <c r="H330" s="29">
        <f t="shared" si="17"/>
        <v>-45914.070000000298</v>
      </c>
    </row>
    <row r="331" spans="1:8" ht="12.75" customHeight="1" x14ac:dyDescent="0.25">
      <c r="A331" s="23" t="s">
        <v>371</v>
      </c>
      <c r="B331" s="18" t="s">
        <v>137</v>
      </c>
      <c r="C331" s="19">
        <v>1828491.12</v>
      </c>
      <c r="D331" s="19">
        <v>0</v>
      </c>
      <c r="E331" s="19"/>
      <c r="F331" s="20">
        <f t="shared" si="15"/>
        <v>0</v>
      </c>
      <c r="G331" s="20" t="str">
        <f t="shared" si="16"/>
        <v>x</v>
      </c>
      <c r="H331" s="21">
        <f t="shared" si="17"/>
        <v>-1828491.12</v>
      </c>
    </row>
    <row r="332" spans="1:8" ht="12.75" customHeight="1" x14ac:dyDescent="0.25">
      <c r="A332" s="25" t="s">
        <v>241</v>
      </c>
      <c r="B332" s="26" t="s">
        <v>8</v>
      </c>
      <c r="C332" s="27">
        <v>1828491.12</v>
      </c>
      <c r="D332" s="27">
        <v>0</v>
      </c>
      <c r="E332" s="27"/>
      <c r="F332" s="28">
        <f t="shared" si="15"/>
        <v>0</v>
      </c>
      <c r="G332" s="28" t="str">
        <f t="shared" si="16"/>
        <v>x</v>
      </c>
      <c r="H332" s="29">
        <f t="shared" si="17"/>
        <v>-1828491.12</v>
      </c>
    </row>
    <row r="333" spans="1:8" ht="12.75" customHeight="1" x14ac:dyDescent="0.25">
      <c r="A333" s="25" t="s">
        <v>242</v>
      </c>
      <c r="B333" s="26" t="s">
        <v>9</v>
      </c>
      <c r="C333" s="27"/>
      <c r="D333" s="27"/>
      <c r="E333" s="27"/>
      <c r="F333" s="28" t="str">
        <f t="shared" si="15"/>
        <v>x</v>
      </c>
      <c r="G333" s="28" t="str">
        <f t="shared" si="16"/>
        <v>x</v>
      </c>
      <c r="H333" s="29">
        <f t="shared" si="17"/>
        <v>0</v>
      </c>
    </row>
    <row r="334" spans="1:8" ht="12.75" customHeight="1" x14ac:dyDescent="0.25">
      <c r="A334" s="23" t="s">
        <v>372</v>
      </c>
      <c r="B334" s="18" t="s">
        <v>138</v>
      </c>
      <c r="C334" s="19">
        <v>11972286.970000001</v>
      </c>
      <c r="D334" s="19">
        <v>47772448</v>
      </c>
      <c r="E334" s="19">
        <v>19056578.550000001</v>
      </c>
      <c r="F334" s="20">
        <f t="shared" si="15"/>
        <v>159.1724170808111</v>
      </c>
      <c r="G334" s="20">
        <f t="shared" si="16"/>
        <v>39.890311984849511</v>
      </c>
      <c r="H334" s="21">
        <f t="shared" si="17"/>
        <v>7084291.5800000001</v>
      </c>
    </row>
    <row r="335" spans="1:8" ht="12.75" customHeight="1" x14ac:dyDescent="0.25">
      <c r="A335" s="25" t="s">
        <v>241</v>
      </c>
      <c r="B335" s="26" t="s">
        <v>8</v>
      </c>
      <c r="C335" s="27">
        <v>11944702.15</v>
      </c>
      <c r="D335" s="27">
        <v>46739207</v>
      </c>
      <c r="E335" s="27">
        <v>18927958.23</v>
      </c>
      <c r="F335" s="28">
        <f t="shared" si="15"/>
        <v>158.4632081428669</v>
      </c>
      <c r="G335" s="28">
        <f t="shared" si="16"/>
        <v>40.496960571025518</v>
      </c>
      <c r="H335" s="29">
        <f t="shared" si="17"/>
        <v>6983256.0800000001</v>
      </c>
    </row>
    <row r="336" spans="1:8" ht="12.75" customHeight="1" x14ac:dyDescent="0.25">
      <c r="A336" s="25" t="s">
        <v>242</v>
      </c>
      <c r="B336" s="26" t="s">
        <v>9</v>
      </c>
      <c r="C336" s="27">
        <v>27584.82</v>
      </c>
      <c r="D336" s="27">
        <v>1033241</v>
      </c>
      <c r="E336" s="27">
        <v>128620.32</v>
      </c>
      <c r="F336" s="28">
        <f t="shared" si="15"/>
        <v>466.27210182991956</v>
      </c>
      <c r="G336" s="28">
        <f t="shared" si="16"/>
        <v>12.448240052417587</v>
      </c>
      <c r="H336" s="29">
        <f t="shared" si="17"/>
        <v>101035.5</v>
      </c>
    </row>
    <row r="337" spans="1:8" ht="12.75" customHeight="1" x14ac:dyDescent="0.25">
      <c r="A337" s="23" t="s">
        <v>373</v>
      </c>
      <c r="B337" s="18" t="s">
        <v>84</v>
      </c>
      <c r="C337" s="19"/>
      <c r="D337" s="19">
        <v>400912591</v>
      </c>
      <c r="E337" s="19">
        <v>202637659.78999999</v>
      </c>
      <c r="F337" s="20" t="str">
        <f t="shared" si="15"/>
        <v>x</v>
      </c>
      <c r="G337" s="20">
        <f t="shared" si="16"/>
        <v>50.544099721228264</v>
      </c>
      <c r="H337" s="21">
        <f t="shared" si="17"/>
        <v>202637659.78999999</v>
      </c>
    </row>
    <row r="338" spans="1:8" ht="12.75" customHeight="1" x14ac:dyDescent="0.25">
      <c r="A338" s="25" t="s">
        <v>241</v>
      </c>
      <c r="B338" s="26" t="s">
        <v>8</v>
      </c>
      <c r="C338" s="27"/>
      <c r="D338" s="27">
        <v>267504591</v>
      </c>
      <c r="E338" s="27">
        <v>116336139.7</v>
      </c>
      <c r="F338" s="28" t="str">
        <f t="shared" si="15"/>
        <v>x</v>
      </c>
      <c r="G338" s="28">
        <f t="shared" si="16"/>
        <v>43.489399290347137</v>
      </c>
      <c r="H338" s="29">
        <f t="shared" si="17"/>
        <v>116336139.7</v>
      </c>
    </row>
    <row r="339" spans="1:8" ht="12.75" customHeight="1" x14ac:dyDescent="0.25">
      <c r="A339" s="25" t="s">
        <v>242</v>
      </c>
      <c r="B339" s="26" t="s">
        <v>9</v>
      </c>
      <c r="C339" s="27"/>
      <c r="D339" s="27">
        <v>133408000</v>
      </c>
      <c r="E339" s="27">
        <v>86301520.090000004</v>
      </c>
      <c r="F339" s="28" t="str">
        <f t="shared" si="15"/>
        <v>x</v>
      </c>
      <c r="G339" s="28">
        <f t="shared" si="16"/>
        <v>64.689913715819145</v>
      </c>
      <c r="H339" s="29">
        <f t="shared" si="17"/>
        <v>86301520.090000004</v>
      </c>
    </row>
    <row r="340" spans="1:8" ht="12.75" customHeight="1" x14ac:dyDescent="0.25">
      <c r="A340" s="23" t="s">
        <v>374</v>
      </c>
      <c r="B340" s="18" t="s">
        <v>471</v>
      </c>
      <c r="C340" s="19"/>
      <c r="D340" s="19">
        <v>3517332</v>
      </c>
      <c r="E340" s="19">
        <v>2235956.5</v>
      </c>
      <c r="F340" s="20" t="str">
        <f t="shared" si="15"/>
        <v>x</v>
      </c>
      <c r="G340" s="20">
        <f t="shared" si="16"/>
        <v>63.569674400937984</v>
      </c>
      <c r="H340" s="21">
        <f t="shared" si="17"/>
        <v>2235956.5</v>
      </c>
    </row>
    <row r="341" spans="1:8" ht="12.75" customHeight="1" x14ac:dyDescent="0.25">
      <c r="A341" s="25" t="s">
        <v>241</v>
      </c>
      <c r="B341" s="26" t="s">
        <v>8</v>
      </c>
      <c r="C341" s="27"/>
      <c r="D341" s="27">
        <v>3511332</v>
      </c>
      <c r="E341" s="27">
        <v>2235956.5</v>
      </c>
      <c r="F341" s="28" t="str">
        <f t="shared" si="15"/>
        <v>x</v>
      </c>
      <c r="G341" s="28">
        <f t="shared" si="16"/>
        <v>63.678299289272566</v>
      </c>
      <c r="H341" s="29">
        <f t="shared" si="17"/>
        <v>2235956.5</v>
      </c>
    </row>
    <row r="342" spans="1:8" ht="12.75" customHeight="1" x14ac:dyDescent="0.25">
      <c r="A342" s="25" t="s">
        <v>242</v>
      </c>
      <c r="B342" s="26" t="s">
        <v>9</v>
      </c>
      <c r="C342" s="27"/>
      <c r="D342" s="27">
        <v>6000</v>
      </c>
      <c r="E342" s="27"/>
      <c r="F342" s="28" t="str">
        <f t="shared" si="15"/>
        <v>x</v>
      </c>
      <c r="G342" s="28">
        <f t="shared" si="16"/>
        <v>0</v>
      </c>
      <c r="H342" s="29">
        <f t="shared" si="17"/>
        <v>0</v>
      </c>
    </row>
    <row r="343" spans="1:8" ht="12.75" customHeight="1" x14ac:dyDescent="0.25">
      <c r="A343" s="23" t="s">
        <v>375</v>
      </c>
      <c r="B343" s="18" t="s">
        <v>139</v>
      </c>
      <c r="C343" s="19"/>
      <c r="D343" s="19">
        <v>11166100</v>
      </c>
      <c r="E343" s="19">
        <v>3411046.38</v>
      </c>
      <c r="F343" s="20" t="str">
        <f t="shared" si="15"/>
        <v>x</v>
      </c>
      <c r="G343" s="20">
        <f t="shared" si="16"/>
        <v>30.548234208900155</v>
      </c>
      <c r="H343" s="21">
        <f t="shared" si="17"/>
        <v>3411046.38</v>
      </c>
    </row>
    <row r="344" spans="1:8" ht="12.75" customHeight="1" x14ac:dyDescent="0.25">
      <c r="A344" s="25" t="s">
        <v>241</v>
      </c>
      <c r="B344" s="26" t="s">
        <v>8</v>
      </c>
      <c r="C344" s="27"/>
      <c r="D344" s="27">
        <v>9716100</v>
      </c>
      <c r="E344" s="27">
        <v>3271798.18</v>
      </c>
      <c r="F344" s="28" t="str">
        <f t="shared" si="15"/>
        <v>x</v>
      </c>
      <c r="G344" s="28">
        <f t="shared" si="16"/>
        <v>33.673986270211302</v>
      </c>
      <c r="H344" s="29">
        <f t="shared" si="17"/>
        <v>3271798.18</v>
      </c>
    </row>
    <row r="345" spans="1:8" ht="12.75" customHeight="1" x14ac:dyDescent="0.25">
      <c r="A345" s="25" t="s">
        <v>242</v>
      </c>
      <c r="B345" s="26" t="s">
        <v>9</v>
      </c>
      <c r="C345" s="27"/>
      <c r="D345" s="27">
        <v>1450000</v>
      </c>
      <c r="E345" s="27">
        <v>139248.20000000001</v>
      </c>
      <c r="F345" s="28" t="str">
        <f t="shared" si="15"/>
        <v>x</v>
      </c>
      <c r="G345" s="28">
        <f t="shared" si="16"/>
        <v>9.6033241379310361</v>
      </c>
      <c r="H345" s="29">
        <f t="shared" si="17"/>
        <v>139248.20000000001</v>
      </c>
    </row>
    <row r="346" spans="1:8" ht="12.75" customHeight="1" x14ac:dyDescent="0.25">
      <c r="A346" s="23" t="s">
        <v>376</v>
      </c>
      <c r="B346" s="18" t="s">
        <v>140</v>
      </c>
      <c r="C346" s="19"/>
      <c r="D346" s="19">
        <v>26225000</v>
      </c>
      <c r="E346" s="19">
        <v>12880876.33</v>
      </c>
      <c r="F346" s="20" t="str">
        <f t="shared" si="15"/>
        <v>x</v>
      </c>
      <c r="G346" s="20">
        <f t="shared" si="16"/>
        <v>49.116782955195426</v>
      </c>
      <c r="H346" s="21">
        <f t="shared" si="17"/>
        <v>12880876.33</v>
      </c>
    </row>
    <row r="347" spans="1:8" ht="12.75" customHeight="1" x14ac:dyDescent="0.25">
      <c r="A347" s="25" t="s">
        <v>241</v>
      </c>
      <c r="B347" s="26" t="s">
        <v>8</v>
      </c>
      <c r="C347" s="27"/>
      <c r="D347" s="27">
        <v>25225000</v>
      </c>
      <c r="E347" s="27">
        <v>12803118.5</v>
      </c>
      <c r="F347" s="28" t="str">
        <f t="shared" si="15"/>
        <v>x</v>
      </c>
      <c r="G347" s="28">
        <f t="shared" si="16"/>
        <v>50.755672943508422</v>
      </c>
      <c r="H347" s="29">
        <f t="shared" si="17"/>
        <v>12803118.5</v>
      </c>
    </row>
    <row r="348" spans="1:8" ht="12.75" customHeight="1" x14ac:dyDescent="0.25">
      <c r="A348" s="25" t="s">
        <v>242</v>
      </c>
      <c r="B348" s="26" t="s">
        <v>9</v>
      </c>
      <c r="C348" s="27"/>
      <c r="D348" s="27">
        <v>1000000</v>
      </c>
      <c r="E348" s="27">
        <v>77757.83</v>
      </c>
      <c r="F348" s="28" t="str">
        <f t="shared" si="15"/>
        <v>x</v>
      </c>
      <c r="G348" s="28">
        <f t="shared" si="16"/>
        <v>7.7757829999999997</v>
      </c>
      <c r="H348" s="29">
        <f t="shared" si="17"/>
        <v>77757.83</v>
      </c>
    </row>
    <row r="349" spans="1:8" ht="12.75" customHeight="1" x14ac:dyDescent="0.25">
      <c r="A349" s="17" t="s">
        <v>377</v>
      </c>
      <c r="B349" s="18" t="s">
        <v>141</v>
      </c>
      <c r="C349" s="19">
        <v>8154696790.21</v>
      </c>
      <c r="D349" s="19">
        <v>15720066298</v>
      </c>
      <c r="E349" s="19">
        <v>8718697371.9599991</v>
      </c>
      <c r="F349" s="20">
        <f t="shared" si="15"/>
        <v>106.91626673878423</v>
      </c>
      <c r="G349" s="20">
        <f t="shared" si="16"/>
        <v>55.462217567550866</v>
      </c>
      <c r="H349" s="21">
        <f t="shared" si="17"/>
        <v>564000581.74999905</v>
      </c>
    </row>
    <row r="350" spans="1:8" ht="12.75" customHeight="1" x14ac:dyDescent="0.25">
      <c r="A350" s="23" t="s">
        <v>378</v>
      </c>
      <c r="B350" s="18" t="s">
        <v>142</v>
      </c>
      <c r="C350" s="19">
        <v>4953462543.21</v>
      </c>
      <c r="D350" s="19">
        <v>9481279738</v>
      </c>
      <c r="E350" s="19">
        <v>5414283544.1199999</v>
      </c>
      <c r="F350" s="20">
        <f t="shared" si="15"/>
        <v>109.30300768180177</v>
      </c>
      <c r="G350" s="20">
        <f t="shared" si="16"/>
        <v>57.104986813331806</v>
      </c>
      <c r="H350" s="21">
        <f t="shared" si="17"/>
        <v>460821000.90999985</v>
      </c>
    </row>
    <row r="351" spans="1:8" ht="12.75" customHeight="1" x14ac:dyDescent="0.25">
      <c r="A351" s="25" t="s">
        <v>241</v>
      </c>
      <c r="B351" s="26" t="s">
        <v>8</v>
      </c>
      <c r="C351" s="27">
        <v>4915092171.7200003</v>
      </c>
      <c r="D351" s="27">
        <v>9400684531</v>
      </c>
      <c r="E351" s="27">
        <v>5399589009.6199999</v>
      </c>
      <c r="F351" s="28">
        <f t="shared" si="15"/>
        <v>109.85732964862088</v>
      </c>
      <c r="G351" s="28">
        <f t="shared" si="16"/>
        <v>57.438253478394486</v>
      </c>
      <c r="H351" s="29">
        <f t="shared" si="17"/>
        <v>484496837.89999962</v>
      </c>
    </row>
    <row r="352" spans="1:8" ht="12.75" customHeight="1" x14ac:dyDescent="0.25">
      <c r="A352" s="25" t="s">
        <v>242</v>
      </c>
      <c r="B352" s="26" t="s">
        <v>9</v>
      </c>
      <c r="C352" s="27">
        <v>38370371.490000002</v>
      </c>
      <c r="D352" s="27">
        <v>80595207</v>
      </c>
      <c r="E352" s="27">
        <v>14694534.5</v>
      </c>
      <c r="F352" s="28">
        <f t="shared" si="15"/>
        <v>38.296565629628205</v>
      </c>
      <c r="G352" s="28">
        <f t="shared" si="16"/>
        <v>18.232516606105374</v>
      </c>
      <c r="H352" s="29">
        <f t="shared" si="17"/>
        <v>-23675836.990000002</v>
      </c>
    </row>
    <row r="353" spans="1:8" ht="12.75" customHeight="1" x14ac:dyDescent="0.25">
      <c r="A353" s="23" t="s">
        <v>379</v>
      </c>
      <c r="B353" s="18" t="s">
        <v>143</v>
      </c>
      <c r="C353" s="19">
        <v>2626169934.8299999</v>
      </c>
      <c r="D353" s="19">
        <v>4871191308</v>
      </c>
      <c r="E353" s="19">
        <v>2657463228.9899998</v>
      </c>
      <c r="F353" s="20">
        <f t="shared" si="15"/>
        <v>101.19159441074119</v>
      </c>
      <c r="G353" s="20">
        <f t="shared" si="16"/>
        <v>54.554688185323883</v>
      </c>
      <c r="H353" s="21">
        <f t="shared" si="17"/>
        <v>31293294.159999847</v>
      </c>
    </row>
    <row r="354" spans="1:8" ht="12.75" customHeight="1" x14ac:dyDescent="0.25">
      <c r="A354" s="25" t="s">
        <v>241</v>
      </c>
      <c r="B354" s="26" t="s">
        <v>8</v>
      </c>
      <c r="C354" s="27">
        <v>2344268710.23</v>
      </c>
      <c r="D354" s="27">
        <v>4134056280</v>
      </c>
      <c r="E354" s="27">
        <v>2502722012.6399999</v>
      </c>
      <c r="F354" s="28">
        <f t="shared" si="15"/>
        <v>106.75917831938531</v>
      </c>
      <c r="G354" s="28">
        <f t="shared" si="16"/>
        <v>60.539137426547072</v>
      </c>
      <c r="H354" s="29">
        <f t="shared" si="17"/>
        <v>158453302.40999985</v>
      </c>
    </row>
    <row r="355" spans="1:8" ht="12.75" customHeight="1" x14ac:dyDescent="0.25">
      <c r="A355" s="25" t="s">
        <v>242</v>
      </c>
      <c r="B355" s="26" t="s">
        <v>9</v>
      </c>
      <c r="C355" s="27">
        <v>281901224.60000002</v>
      </c>
      <c r="D355" s="27">
        <v>737135028</v>
      </c>
      <c r="E355" s="27">
        <v>154741216.34999999</v>
      </c>
      <c r="F355" s="28">
        <f t="shared" si="15"/>
        <v>54.891998631637016</v>
      </c>
      <c r="G355" s="28">
        <f t="shared" si="16"/>
        <v>20.992248431043219</v>
      </c>
      <c r="H355" s="29">
        <f t="shared" si="17"/>
        <v>-127160008.25000003</v>
      </c>
    </row>
    <row r="356" spans="1:8" ht="12.75" customHeight="1" x14ac:dyDescent="0.25">
      <c r="A356" s="23" t="s">
        <v>380</v>
      </c>
      <c r="B356" s="18" t="s">
        <v>144</v>
      </c>
      <c r="C356" s="19">
        <v>277895846.27999997</v>
      </c>
      <c r="D356" s="19">
        <v>583494544</v>
      </c>
      <c r="E356" s="19">
        <v>288894999.45999998</v>
      </c>
      <c r="F356" s="20">
        <f t="shared" si="15"/>
        <v>103.95801280488286</v>
      </c>
      <c r="G356" s="20">
        <f t="shared" si="16"/>
        <v>49.511174085631204</v>
      </c>
      <c r="H356" s="21">
        <f t="shared" si="17"/>
        <v>10999153.180000007</v>
      </c>
    </row>
    <row r="357" spans="1:8" ht="12.75" customHeight="1" x14ac:dyDescent="0.25">
      <c r="A357" s="25" t="s">
        <v>241</v>
      </c>
      <c r="B357" s="26" t="s">
        <v>8</v>
      </c>
      <c r="C357" s="27">
        <v>272204505.11000001</v>
      </c>
      <c r="D357" s="27">
        <v>552052370</v>
      </c>
      <c r="E357" s="27">
        <v>281825472.43000001</v>
      </c>
      <c r="F357" s="28">
        <f t="shared" si="15"/>
        <v>103.53446292746406</v>
      </c>
      <c r="G357" s="28">
        <f t="shared" si="16"/>
        <v>51.050495885019018</v>
      </c>
      <c r="H357" s="29">
        <f t="shared" si="17"/>
        <v>9620967.3199999928</v>
      </c>
    </row>
    <row r="358" spans="1:8" ht="12.75" customHeight="1" x14ac:dyDescent="0.25">
      <c r="A358" s="25" t="s">
        <v>242</v>
      </c>
      <c r="B358" s="26" t="s">
        <v>9</v>
      </c>
      <c r="C358" s="27">
        <v>5691341.1699999999</v>
      </c>
      <c r="D358" s="27">
        <v>31442174</v>
      </c>
      <c r="E358" s="27">
        <v>7069527.0300000003</v>
      </c>
      <c r="F358" s="28">
        <f t="shared" si="15"/>
        <v>124.2154848713805</v>
      </c>
      <c r="G358" s="28">
        <f t="shared" si="16"/>
        <v>22.484218266841218</v>
      </c>
      <c r="H358" s="29">
        <f t="shared" si="17"/>
        <v>1378185.8600000003</v>
      </c>
    </row>
    <row r="359" spans="1:8" ht="12.75" customHeight="1" x14ac:dyDescent="0.25">
      <c r="A359" s="23" t="s">
        <v>381</v>
      </c>
      <c r="B359" s="18" t="s">
        <v>145</v>
      </c>
      <c r="C359" s="19">
        <v>9366046.2899999991</v>
      </c>
      <c r="D359" s="19">
        <v>16720854</v>
      </c>
      <c r="E359" s="19">
        <v>10153020.050000001</v>
      </c>
      <c r="F359" s="20">
        <f t="shared" si="15"/>
        <v>108.40241160072253</v>
      </c>
      <c r="G359" s="20">
        <f t="shared" si="16"/>
        <v>60.720702722480567</v>
      </c>
      <c r="H359" s="21">
        <f t="shared" si="17"/>
        <v>786973.76000000164</v>
      </c>
    </row>
    <row r="360" spans="1:8" ht="12.75" customHeight="1" x14ac:dyDescent="0.25">
      <c r="A360" s="25" t="s">
        <v>241</v>
      </c>
      <c r="B360" s="26" t="s">
        <v>8</v>
      </c>
      <c r="C360" s="27">
        <v>9359490.6799999997</v>
      </c>
      <c r="D360" s="27">
        <v>16609854</v>
      </c>
      <c r="E360" s="27">
        <v>10098662.34</v>
      </c>
      <c r="F360" s="28">
        <f t="shared" si="15"/>
        <v>107.89756286182872</v>
      </c>
      <c r="G360" s="28">
        <f t="shared" si="16"/>
        <v>60.799224002811826</v>
      </c>
      <c r="H360" s="29">
        <f t="shared" si="17"/>
        <v>739171.66000000015</v>
      </c>
    </row>
    <row r="361" spans="1:8" ht="12.75" customHeight="1" x14ac:dyDescent="0.25">
      <c r="A361" s="25" t="s">
        <v>242</v>
      </c>
      <c r="B361" s="26" t="s">
        <v>9</v>
      </c>
      <c r="C361" s="27">
        <v>6555.61</v>
      </c>
      <c r="D361" s="27">
        <v>111000</v>
      </c>
      <c r="E361" s="27">
        <v>54357.71</v>
      </c>
      <c r="F361" s="28">
        <f t="shared" si="15"/>
        <v>829.17852038177989</v>
      </c>
      <c r="G361" s="28">
        <f t="shared" si="16"/>
        <v>48.970909909909906</v>
      </c>
      <c r="H361" s="29">
        <f t="shared" si="17"/>
        <v>47802.1</v>
      </c>
    </row>
    <row r="362" spans="1:8" ht="12.75" customHeight="1" x14ac:dyDescent="0.25">
      <c r="A362" s="23" t="s">
        <v>382</v>
      </c>
      <c r="B362" s="18" t="s">
        <v>146</v>
      </c>
      <c r="C362" s="19">
        <v>30059187.719999999</v>
      </c>
      <c r="D362" s="19">
        <v>80159313</v>
      </c>
      <c r="E362" s="19">
        <v>31099284.710000001</v>
      </c>
      <c r="F362" s="20">
        <f t="shared" si="15"/>
        <v>103.46016332739414</v>
      </c>
      <c r="G362" s="20">
        <f t="shared" si="16"/>
        <v>38.796845364680209</v>
      </c>
      <c r="H362" s="21">
        <f t="shared" si="17"/>
        <v>1040096.9900000021</v>
      </c>
    </row>
    <row r="363" spans="1:8" ht="12.75" customHeight="1" x14ac:dyDescent="0.25">
      <c r="A363" s="25" t="s">
        <v>241</v>
      </c>
      <c r="B363" s="26" t="s">
        <v>8</v>
      </c>
      <c r="C363" s="27">
        <v>29913856.870000001</v>
      </c>
      <c r="D363" s="27">
        <v>78785250</v>
      </c>
      <c r="E363" s="27">
        <v>30381887.91</v>
      </c>
      <c r="F363" s="28">
        <f t="shared" si="15"/>
        <v>101.56459610686102</v>
      </c>
      <c r="G363" s="28">
        <f t="shared" si="16"/>
        <v>38.562913629137434</v>
      </c>
      <c r="H363" s="29">
        <f t="shared" si="17"/>
        <v>468031.03999999911</v>
      </c>
    </row>
    <row r="364" spans="1:8" ht="12.75" customHeight="1" x14ac:dyDescent="0.25">
      <c r="A364" s="25" t="s">
        <v>242</v>
      </c>
      <c r="B364" s="26" t="s">
        <v>9</v>
      </c>
      <c r="C364" s="27">
        <v>145330.85</v>
      </c>
      <c r="D364" s="27">
        <v>1374063</v>
      </c>
      <c r="E364" s="27">
        <v>717396.8</v>
      </c>
      <c r="F364" s="28">
        <f t="shared" si="15"/>
        <v>493.6300861104163</v>
      </c>
      <c r="G364" s="28">
        <f t="shared" si="16"/>
        <v>52.209891395081598</v>
      </c>
      <c r="H364" s="29">
        <f t="shared" si="17"/>
        <v>572065.95000000007</v>
      </c>
    </row>
    <row r="365" spans="1:8" ht="12.75" customHeight="1" x14ac:dyDescent="0.25">
      <c r="A365" s="23" t="s">
        <v>383</v>
      </c>
      <c r="B365" s="18" t="s">
        <v>147</v>
      </c>
      <c r="C365" s="19">
        <v>71151562.129999995</v>
      </c>
      <c r="D365" s="19">
        <v>294149231</v>
      </c>
      <c r="E365" s="19">
        <v>105937207.65000001</v>
      </c>
      <c r="F365" s="20">
        <f t="shared" si="15"/>
        <v>148.88950358734735</v>
      </c>
      <c r="G365" s="20">
        <f t="shared" si="16"/>
        <v>36.01478313910669</v>
      </c>
      <c r="H365" s="21">
        <f t="shared" si="17"/>
        <v>34785645.520000011</v>
      </c>
    </row>
    <row r="366" spans="1:8" ht="12.75" customHeight="1" x14ac:dyDescent="0.25">
      <c r="A366" s="25" t="s">
        <v>241</v>
      </c>
      <c r="B366" s="26" t="s">
        <v>8</v>
      </c>
      <c r="C366" s="27">
        <v>54736132.340000004</v>
      </c>
      <c r="D366" s="27">
        <v>154744050</v>
      </c>
      <c r="E366" s="27">
        <v>55214729.509999998</v>
      </c>
      <c r="F366" s="28">
        <f t="shared" si="15"/>
        <v>100.87437155228127</v>
      </c>
      <c r="G366" s="28">
        <f t="shared" si="16"/>
        <v>35.68132636440626</v>
      </c>
      <c r="H366" s="29">
        <f t="shared" si="17"/>
        <v>478597.16999999434</v>
      </c>
    </row>
    <row r="367" spans="1:8" ht="12.75" customHeight="1" x14ac:dyDescent="0.25">
      <c r="A367" s="25" t="s">
        <v>242</v>
      </c>
      <c r="B367" s="26" t="s">
        <v>9</v>
      </c>
      <c r="C367" s="27">
        <v>16415429.789999999</v>
      </c>
      <c r="D367" s="27">
        <v>139405181</v>
      </c>
      <c r="E367" s="27">
        <v>50722478.140000001</v>
      </c>
      <c r="F367" s="28">
        <f t="shared" si="15"/>
        <v>308.99269034612342</v>
      </c>
      <c r="G367" s="28">
        <f t="shared" si="16"/>
        <v>36.384930442434559</v>
      </c>
      <c r="H367" s="29">
        <f t="shared" si="17"/>
        <v>34307048.350000001</v>
      </c>
    </row>
    <row r="368" spans="1:8" ht="12.75" customHeight="1" x14ac:dyDescent="0.25">
      <c r="A368" s="23" t="s">
        <v>384</v>
      </c>
      <c r="B368" s="18" t="s">
        <v>148</v>
      </c>
      <c r="C368" s="19">
        <v>14240605.779999999</v>
      </c>
      <c r="D368" s="19">
        <v>24977758</v>
      </c>
      <c r="E368" s="19">
        <v>14535543.73</v>
      </c>
      <c r="F368" s="20">
        <f t="shared" si="15"/>
        <v>102.0711053627664</v>
      </c>
      <c r="G368" s="20">
        <f t="shared" si="16"/>
        <v>58.19394891246845</v>
      </c>
      <c r="H368" s="21">
        <f t="shared" si="17"/>
        <v>294937.95000000112</v>
      </c>
    </row>
    <row r="369" spans="1:8" ht="12.75" customHeight="1" x14ac:dyDescent="0.25">
      <c r="A369" s="25" t="s">
        <v>241</v>
      </c>
      <c r="B369" s="26" t="s">
        <v>8</v>
      </c>
      <c r="C369" s="27">
        <v>14121548.289999999</v>
      </c>
      <c r="D369" s="27">
        <v>24808758</v>
      </c>
      <c r="E369" s="27">
        <v>14520747.390000001</v>
      </c>
      <c r="F369" s="28">
        <f t="shared" si="15"/>
        <v>102.8268791197824</v>
      </c>
      <c r="G369" s="28">
        <f t="shared" si="16"/>
        <v>58.530730921717243</v>
      </c>
      <c r="H369" s="29">
        <f t="shared" si="17"/>
        <v>399199.10000000149</v>
      </c>
    </row>
    <row r="370" spans="1:8" ht="12.75" customHeight="1" x14ac:dyDescent="0.25">
      <c r="A370" s="25" t="s">
        <v>242</v>
      </c>
      <c r="B370" s="26" t="s">
        <v>9</v>
      </c>
      <c r="C370" s="27">
        <v>119057.49</v>
      </c>
      <c r="D370" s="27">
        <v>169000</v>
      </c>
      <c r="E370" s="27">
        <v>14796.34</v>
      </c>
      <c r="F370" s="28">
        <f t="shared" si="15"/>
        <v>12.427895128647512</v>
      </c>
      <c r="G370" s="28">
        <f t="shared" si="16"/>
        <v>8.7552307692307689</v>
      </c>
      <c r="H370" s="29">
        <f t="shared" si="17"/>
        <v>-104261.15000000001</v>
      </c>
    </row>
    <row r="371" spans="1:8" ht="12.75" customHeight="1" x14ac:dyDescent="0.25">
      <c r="A371" s="23" t="s">
        <v>385</v>
      </c>
      <c r="B371" s="18" t="s">
        <v>149</v>
      </c>
      <c r="C371" s="19">
        <v>18420670.440000001</v>
      </c>
      <c r="D371" s="19">
        <v>30916139</v>
      </c>
      <c r="E371" s="19">
        <v>19418762.48</v>
      </c>
      <c r="F371" s="20">
        <f t="shared" si="15"/>
        <v>105.4183263483867</v>
      </c>
      <c r="G371" s="20">
        <f t="shared" si="16"/>
        <v>62.811085433404223</v>
      </c>
      <c r="H371" s="21">
        <f t="shared" si="17"/>
        <v>998092.03999999911</v>
      </c>
    </row>
    <row r="372" spans="1:8" ht="12.75" customHeight="1" x14ac:dyDescent="0.25">
      <c r="A372" s="25" t="s">
        <v>241</v>
      </c>
      <c r="B372" s="26" t="s">
        <v>8</v>
      </c>
      <c r="C372" s="27">
        <v>17233990.719999999</v>
      </c>
      <c r="D372" s="27">
        <v>25878180</v>
      </c>
      <c r="E372" s="27">
        <v>18206573.609999999</v>
      </c>
      <c r="F372" s="28">
        <f t="shared" si="15"/>
        <v>105.6433991743498</v>
      </c>
      <c r="G372" s="28">
        <f t="shared" si="16"/>
        <v>70.354922989174668</v>
      </c>
      <c r="H372" s="29">
        <f t="shared" si="17"/>
        <v>972582.8900000006</v>
      </c>
    </row>
    <row r="373" spans="1:8" ht="12.75" customHeight="1" x14ac:dyDescent="0.25">
      <c r="A373" s="25" t="s">
        <v>242</v>
      </c>
      <c r="B373" s="26" t="s">
        <v>9</v>
      </c>
      <c r="C373" s="27">
        <v>1186679.72</v>
      </c>
      <c r="D373" s="27">
        <v>5037959</v>
      </c>
      <c r="E373" s="27">
        <v>1212188.8700000001</v>
      </c>
      <c r="F373" s="28">
        <f t="shared" si="15"/>
        <v>102.14962382604804</v>
      </c>
      <c r="G373" s="28">
        <f t="shared" si="16"/>
        <v>24.061110263104567</v>
      </c>
      <c r="H373" s="29">
        <f t="shared" si="17"/>
        <v>25509.15000000014</v>
      </c>
    </row>
    <row r="374" spans="1:8" ht="12.75" customHeight="1" x14ac:dyDescent="0.25">
      <c r="A374" s="23" t="s">
        <v>386</v>
      </c>
      <c r="B374" s="18" t="s">
        <v>150</v>
      </c>
      <c r="C374" s="19">
        <v>19546018.120000001</v>
      </c>
      <c r="D374" s="19">
        <v>32794675</v>
      </c>
      <c r="E374" s="19">
        <v>19900593.27</v>
      </c>
      <c r="F374" s="20">
        <f t="shared" si="15"/>
        <v>101.81405311211282</v>
      </c>
      <c r="G374" s="20">
        <f t="shared" si="16"/>
        <v>60.682392095667971</v>
      </c>
      <c r="H374" s="21">
        <f t="shared" si="17"/>
        <v>354575.14999999851</v>
      </c>
    </row>
    <row r="375" spans="1:8" ht="12.75" customHeight="1" x14ac:dyDescent="0.25">
      <c r="A375" s="25" t="s">
        <v>241</v>
      </c>
      <c r="B375" s="26" t="s">
        <v>8</v>
      </c>
      <c r="C375" s="27">
        <v>19499507.120000001</v>
      </c>
      <c r="D375" s="27">
        <v>32534675</v>
      </c>
      <c r="E375" s="27">
        <v>19848486.27</v>
      </c>
      <c r="F375" s="28">
        <f t="shared" si="15"/>
        <v>101.78968190248287</v>
      </c>
      <c r="G375" s="28">
        <f t="shared" si="16"/>
        <v>61.007175482773377</v>
      </c>
      <c r="H375" s="29">
        <f t="shared" si="17"/>
        <v>348979.14999999851</v>
      </c>
    </row>
    <row r="376" spans="1:8" ht="12.75" customHeight="1" x14ac:dyDescent="0.25">
      <c r="A376" s="25" t="s">
        <v>242</v>
      </c>
      <c r="B376" s="26" t="s">
        <v>9</v>
      </c>
      <c r="C376" s="27">
        <v>46511</v>
      </c>
      <c r="D376" s="27">
        <v>260000</v>
      </c>
      <c r="E376" s="27">
        <v>52107</v>
      </c>
      <c r="F376" s="28">
        <f t="shared" si="15"/>
        <v>112.03156242609276</v>
      </c>
      <c r="G376" s="28">
        <f t="shared" si="16"/>
        <v>20.041153846153847</v>
      </c>
      <c r="H376" s="29">
        <f t="shared" si="17"/>
        <v>5596</v>
      </c>
    </row>
    <row r="377" spans="1:8" ht="12.75" customHeight="1" x14ac:dyDescent="0.25">
      <c r="A377" s="23" t="s">
        <v>387</v>
      </c>
      <c r="B377" s="18" t="s">
        <v>151</v>
      </c>
      <c r="C377" s="19">
        <v>10378481.880000001</v>
      </c>
      <c r="D377" s="19">
        <v>31155792</v>
      </c>
      <c r="E377" s="19">
        <v>11380976.439999999</v>
      </c>
      <c r="F377" s="20">
        <f t="shared" si="15"/>
        <v>109.65935646071581</v>
      </c>
      <c r="G377" s="20">
        <f t="shared" si="16"/>
        <v>36.529247723826117</v>
      </c>
      <c r="H377" s="21">
        <f t="shared" si="17"/>
        <v>1002494.5599999987</v>
      </c>
    </row>
    <row r="378" spans="1:8" ht="12.75" customHeight="1" x14ac:dyDescent="0.25">
      <c r="A378" s="25" t="s">
        <v>241</v>
      </c>
      <c r="B378" s="26" t="s">
        <v>8</v>
      </c>
      <c r="C378" s="27">
        <v>10033221.15</v>
      </c>
      <c r="D378" s="27">
        <v>28375413</v>
      </c>
      <c r="E378" s="27">
        <v>10519958.109999999</v>
      </c>
      <c r="F378" s="28">
        <f t="shared" si="15"/>
        <v>104.85125317904509</v>
      </c>
      <c r="G378" s="28">
        <f t="shared" si="16"/>
        <v>37.074202620416486</v>
      </c>
      <c r="H378" s="29">
        <f t="shared" si="17"/>
        <v>486736.95999999903</v>
      </c>
    </row>
    <row r="379" spans="1:8" ht="12.75" customHeight="1" x14ac:dyDescent="0.25">
      <c r="A379" s="25" t="s">
        <v>242</v>
      </c>
      <c r="B379" s="26" t="s">
        <v>9</v>
      </c>
      <c r="C379" s="27">
        <v>345260.73</v>
      </c>
      <c r="D379" s="27">
        <v>2780379</v>
      </c>
      <c r="E379" s="27">
        <v>861018.33</v>
      </c>
      <c r="F379" s="28">
        <f t="shared" si="15"/>
        <v>249.38206265160824</v>
      </c>
      <c r="G379" s="28">
        <f t="shared" si="16"/>
        <v>30.967660523978925</v>
      </c>
      <c r="H379" s="29">
        <f t="shared" si="17"/>
        <v>515757.6</v>
      </c>
    </row>
    <row r="380" spans="1:8" ht="12.75" customHeight="1" x14ac:dyDescent="0.25">
      <c r="A380" s="23" t="s">
        <v>388</v>
      </c>
      <c r="B380" s="18" t="s">
        <v>152</v>
      </c>
      <c r="C380" s="19">
        <v>21816267.550000001</v>
      </c>
      <c r="D380" s="19">
        <v>56049729</v>
      </c>
      <c r="E380" s="19">
        <v>20100659.02</v>
      </c>
      <c r="F380" s="20">
        <f t="shared" si="15"/>
        <v>92.136104280587631</v>
      </c>
      <c r="G380" s="20">
        <f t="shared" si="16"/>
        <v>35.862187701210829</v>
      </c>
      <c r="H380" s="21">
        <f t="shared" si="17"/>
        <v>-1715608.5300000012</v>
      </c>
    </row>
    <row r="381" spans="1:8" ht="12.75" customHeight="1" x14ac:dyDescent="0.25">
      <c r="A381" s="25" t="s">
        <v>241</v>
      </c>
      <c r="B381" s="26" t="s">
        <v>8</v>
      </c>
      <c r="C381" s="27">
        <v>21380474.68</v>
      </c>
      <c r="D381" s="27">
        <v>48967952</v>
      </c>
      <c r="E381" s="27">
        <v>19759340.27</v>
      </c>
      <c r="F381" s="28">
        <f t="shared" si="15"/>
        <v>92.417687472970542</v>
      </c>
      <c r="G381" s="28">
        <f t="shared" si="16"/>
        <v>40.351575802067444</v>
      </c>
      <c r="H381" s="29">
        <f t="shared" si="17"/>
        <v>-1621134.4100000001</v>
      </c>
    </row>
    <row r="382" spans="1:8" ht="12.75" customHeight="1" x14ac:dyDescent="0.25">
      <c r="A382" s="25" t="s">
        <v>242</v>
      </c>
      <c r="B382" s="26" t="s">
        <v>9</v>
      </c>
      <c r="C382" s="27">
        <v>435792.87</v>
      </c>
      <c r="D382" s="27">
        <v>7081777</v>
      </c>
      <c r="E382" s="27">
        <v>341318.75</v>
      </c>
      <c r="F382" s="28">
        <f t="shared" si="15"/>
        <v>78.321324990929753</v>
      </c>
      <c r="G382" s="28">
        <f t="shared" si="16"/>
        <v>4.81967661506427</v>
      </c>
      <c r="H382" s="29">
        <f t="shared" si="17"/>
        <v>-94474.12</v>
      </c>
    </row>
    <row r="383" spans="1:8" ht="12.75" customHeight="1" x14ac:dyDescent="0.25">
      <c r="A383" s="23" t="s">
        <v>389</v>
      </c>
      <c r="B383" s="18" t="s">
        <v>153</v>
      </c>
      <c r="C383" s="19">
        <v>88890910.060000002</v>
      </c>
      <c r="D383" s="19">
        <v>168329525</v>
      </c>
      <c r="E383" s="19">
        <v>109235522.33</v>
      </c>
      <c r="F383" s="20">
        <f t="shared" si="15"/>
        <v>122.88716839130987</v>
      </c>
      <c r="G383" s="20">
        <f t="shared" si="16"/>
        <v>64.893857646185353</v>
      </c>
      <c r="H383" s="21">
        <f t="shared" si="17"/>
        <v>20344612.269999996</v>
      </c>
    </row>
    <row r="384" spans="1:8" ht="12.75" customHeight="1" x14ac:dyDescent="0.25">
      <c r="A384" s="25" t="s">
        <v>241</v>
      </c>
      <c r="B384" s="26" t="s">
        <v>8</v>
      </c>
      <c r="C384" s="27">
        <v>88803394.840000004</v>
      </c>
      <c r="D384" s="27">
        <v>167296275</v>
      </c>
      <c r="E384" s="27">
        <v>108449365</v>
      </c>
      <c r="F384" s="28">
        <f t="shared" si="15"/>
        <v>122.12299450420426</v>
      </c>
      <c r="G384" s="28">
        <f t="shared" si="16"/>
        <v>64.824733844193489</v>
      </c>
      <c r="H384" s="29">
        <f t="shared" si="17"/>
        <v>19645970.159999996</v>
      </c>
    </row>
    <row r="385" spans="1:8" ht="12.75" customHeight="1" x14ac:dyDescent="0.25">
      <c r="A385" s="25" t="s">
        <v>242</v>
      </c>
      <c r="B385" s="26" t="s">
        <v>9</v>
      </c>
      <c r="C385" s="27">
        <v>87515.22</v>
      </c>
      <c r="D385" s="27">
        <v>1033250</v>
      </c>
      <c r="E385" s="27">
        <v>786157.33</v>
      </c>
      <c r="F385" s="28">
        <f t="shared" si="15"/>
        <v>898.30926551975756</v>
      </c>
      <c r="G385" s="28">
        <f t="shared" si="16"/>
        <v>76.085877570771828</v>
      </c>
      <c r="H385" s="29">
        <f t="shared" si="17"/>
        <v>698642.11</v>
      </c>
    </row>
    <row r="386" spans="1:8" ht="12.75" customHeight="1" x14ac:dyDescent="0.25">
      <c r="A386" s="23" t="s">
        <v>390</v>
      </c>
      <c r="B386" s="18" t="s">
        <v>154</v>
      </c>
      <c r="C386" s="19">
        <v>778252.62</v>
      </c>
      <c r="D386" s="19">
        <v>1783604</v>
      </c>
      <c r="E386" s="19">
        <v>1159245.1100000001</v>
      </c>
      <c r="F386" s="20">
        <f t="shared" si="15"/>
        <v>148.95486121203166</v>
      </c>
      <c r="G386" s="20">
        <f t="shared" si="16"/>
        <v>64.99453410061875</v>
      </c>
      <c r="H386" s="21">
        <f t="shared" si="17"/>
        <v>380992.49000000011</v>
      </c>
    </row>
    <row r="387" spans="1:8" ht="12.75" customHeight="1" x14ac:dyDescent="0.25">
      <c r="A387" s="25" t="s">
        <v>241</v>
      </c>
      <c r="B387" s="26" t="s">
        <v>8</v>
      </c>
      <c r="C387" s="27">
        <v>765383.1</v>
      </c>
      <c r="D387" s="27">
        <v>1662202</v>
      </c>
      <c r="E387" s="27">
        <v>1159245.1100000001</v>
      </c>
      <c r="F387" s="28">
        <f t="shared" si="15"/>
        <v>151.45945997501121</v>
      </c>
      <c r="G387" s="28">
        <f t="shared" si="16"/>
        <v>69.741530211129572</v>
      </c>
      <c r="H387" s="29">
        <f t="shared" si="17"/>
        <v>393862.01000000013</v>
      </c>
    </row>
    <row r="388" spans="1:8" ht="12.75" customHeight="1" x14ac:dyDescent="0.25">
      <c r="A388" s="25" t="s">
        <v>242</v>
      </c>
      <c r="B388" s="26" t="s">
        <v>9</v>
      </c>
      <c r="C388" s="27">
        <v>12869.52</v>
      </c>
      <c r="D388" s="27">
        <v>121402</v>
      </c>
      <c r="E388" s="27"/>
      <c r="F388" s="28">
        <f t="shared" ref="F388:F451" si="18">IF(C388=0,"x",E388/C388*100)</f>
        <v>0</v>
      </c>
      <c r="G388" s="28">
        <f t="shared" ref="G388:G451" si="19">IF(D388=0,"x",E388/D388*100)</f>
        <v>0</v>
      </c>
      <c r="H388" s="29">
        <f t="shared" si="17"/>
        <v>-12869.52</v>
      </c>
    </row>
    <row r="389" spans="1:8" ht="12.75" customHeight="1" x14ac:dyDescent="0.25">
      <c r="A389" s="23" t="s">
        <v>391</v>
      </c>
      <c r="B389" s="18" t="s">
        <v>155</v>
      </c>
      <c r="C389" s="19">
        <v>12520463.300000001</v>
      </c>
      <c r="D389" s="19">
        <v>47064088</v>
      </c>
      <c r="E389" s="19">
        <v>15134784.6</v>
      </c>
      <c r="F389" s="20">
        <f t="shared" si="18"/>
        <v>120.8803878687141</v>
      </c>
      <c r="G389" s="20">
        <f t="shared" si="19"/>
        <v>32.157819779701249</v>
      </c>
      <c r="H389" s="21">
        <f t="shared" ref="H389:H452" si="20">+E389-C389</f>
        <v>2614321.2999999989</v>
      </c>
    </row>
    <row r="390" spans="1:8" ht="12.75" customHeight="1" x14ac:dyDescent="0.25">
      <c r="A390" s="25" t="s">
        <v>241</v>
      </c>
      <c r="B390" s="26" t="s">
        <v>8</v>
      </c>
      <c r="C390" s="27">
        <v>12520463.300000001</v>
      </c>
      <c r="D390" s="27">
        <v>45834628</v>
      </c>
      <c r="E390" s="27">
        <v>15044763.939999999</v>
      </c>
      <c r="F390" s="28">
        <f t="shared" si="18"/>
        <v>120.16139961849494</v>
      </c>
      <c r="G390" s="28">
        <f t="shared" si="19"/>
        <v>32.824012316626636</v>
      </c>
      <c r="H390" s="29">
        <f t="shared" si="20"/>
        <v>2524300.6399999987</v>
      </c>
    </row>
    <row r="391" spans="1:8" ht="12.75" customHeight="1" x14ac:dyDescent="0.25">
      <c r="A391" s="25" t="s">
        <v>242</v>
      </c>
      <c r="B391" s="26" t="s">
        <v>9</v>
      </c>
      <c r="C391" s="27"/>
      <c r="D391" s="27">
        <v>1229460</v>
      </c>
      <c r="E391" s="27">
        <v>90020.66</v>
      </c>
      <c r="F391" s="28" t="str">
        <f t="shared" si="18"/>
        <v>x</v>
      </c>
      <c r="G391" s="28">
        <f t="shared" si="19"/>
        <v>7.3219673677874839</v>
      </c>
      <c r="H391" s="29">
        <f t="shared" si="20"/>
        <v>90020.66</v>
      </c>
    </row>
    <row r="392" spans="1:8" ht="12.75" customHeight="1" x14ac:dyDescent="0.25">
      <c r="A392" s="17" t="s">
        <v>392</v>
      </c>
      <c r="B392" s="18" t="s">
        <v>156</v>
      </c>
      <c r="C392" s="19">
        <v>24021993407.91</v>
      </c>
      <c r="D392" s="19">
        <v>42487020938</v>
      </c>
      <c r="E392" s="19">
        <v>24102818871.189999</v>
      </c>
      <c r="F392" s="20">
        <f t="shared" si="18"/>
        <v>100.33646443035566</v>
      </c>
      <c r="G392" s="20">
        <f t="shared" si="19"/>
        <v>56.729839699428439</v>
      </c>
      <c r="H392" s="21">
        <f t="shared" si="20"/>
        <v>80825463.279998779</v>
      </c>
    </row>
    <row r="393" spans="1:8" ht="12.75" customHeight="1" x14ac:dyDescent="0.25">
      <c r="A393" s="23" t="s">
        <v>393</v>
      </c>
      <c r="B393" s="18" t="s">
        <v>157</v>
      </c>
      <c r="C393" s="19">
        <v>56821927.299999997</v>
      </c>
      <c r="D393" s="19">
        <v>186249600</v>
      </c>
      <c r="E393" s="19">
        <v>56056245</v>
      </c>
      <c r="F393" s="20">
        <f t="shared" si="18"/>
        <v>98.652487980639123</v>
      </c>
      <c r="G393" s="20">
        <f t="shared" si="19"/>
        <v>30.0973773903407</v>
      </c>
      <c r="H393" s="21">
        <f t="shared" si="20"/>
        <v>-765682.29999999702</v>
      </c>
    </row>
    <row r="394" spans="1:8" ht="12.75" customHeight="1" x14ac:dyDescent="0.25">
      <c r="A394" s="25" t="s">
        <v>241</v>
      </c>
      <c r="B394" s="26" t="s">
        <v>8</v>
      </c>
      <c r="C394" s="27">
        <v>53670886.450000003</v>
      </c>
      <c r="D394" s="27">
        <v>182317600</v>
      </c>
      <c r="E394" s="27">
        <v>55790680.219999999</v>
      </c>
      <c r="F394" s="28">
        <f t="shared" si="18"/>
        <v>103.94961572318134</v>
      </c>
      <c r="G394" s="28">
        <f t="shared" si="19"/>
        <v>30.600819789203015</v>
      </c>
      <c r="H394" s="29">
        <f t="shared" si="20"/>
        <v>2119793.7699999958</v>
      </c>
    </row>
    <row r="395" spans="1:8" ht="12.75" customHeight="1" x14ac:dyDescent="0.25">
      <c r="A395" s="25" t="s">
        <v>242</v>
      </c>
      <c r="B395" s="26" t="s">
        <v>9</v>
      </c>
      <c r="C395" s="27">
        <v>3151040.85</v>
      </c>
      <c r="D395" s="27">
        <v>3932000</v>
      </c>
      <c r="E395" s="27">
        <v>265564.78000000003</v>
      </c>
      <c r="F395" s="28">
        <f t="shared" si="18"/>
        <v>8.4278431363401722</v>
      </c>
      <c r="G395" s="28">
        <f t="shared" si="19"/>
        <v>6.7539364191251288</v>
      </c>
      <c r="H395" s="29">
        <f t="shared" si="20"/>
        <v>-2885476.0700000003</v>
      </c>
    </row>
    <row r="396" spans="1:8" ht="12.75" customHeight="1" x14ac:dyDescent="0.25">
      <c r="A396" s="23" t="s">
        <v>394</v>
      </c>
      <c r="B396" s="18" t="s">
        <v>158</v>
      </c>
      <c r="C396" s="19">
        <v>22539244034.099998</v>
      </c>
      <c r="D396" s="19">
        <v>39324697000</v>
      </c>
      <c r="E396" s="19">
        <v>22754551470.470001</v>
      </c>
      <c r="F396" s="20">
        <f t="shared" si="18"/>
        <v>100.95525580203248</v>
      </c>
      <c r="G396" s="20">
        <f t="shared" si="19"/>
        <v>57.863259494332532</v>
      </c>
      <c r="H396" s="21">
        <f t="shared" si="20"/>
        <v>215307436.37000275</v>
      </c>
    </row>
    <row r="397" spans="1:8" ht="12.75" customHeight="1" x14ac:dyDescent="0.25">
      <c r="A397" s="25" t="s">
        <v>241</v>
      </c>
      <c r="B397" s="26" t="s">
        <v>8</v>
      </c>
      <c r="C397" s="27">
        <v>22536280454.32</v>
      </c>
      <c r="D397" s="27">
        <v>39308422100</v>
      </c>
      <c r="E397" s="27">
        <v>22750145449.57</v>
      </c>
      <c r="F397" s="28">
        <f t="shared" si="18"/>
        <v>100.94898089187119</v>
      </c>
      <c r="G397" s="28">
        <f t="shared" si="19"/>
        <v>57.876007822684898</v>
      </c>
      <c r="H397" s="29">
        <f t="shared" si="20"/>
        <v>213864995.25</v>
      </c>
    </row>
    <row r="398" spans="1:8" ht="12.75" customHeight="1" x14ac:dyDescent="0.25">
      <c r="A398" s="25" t="s">
        <v>242</v>
      </c>
      <c r="B398" s="26" t="s">
        <v>9</v>
      </c>
      <c r="C398" s="27">
        <v>2963579.78</v>
      </c>
      <c r="D398" s="27">
        <v>16274900</v>
      </c>
      <c r="E398" s="27">
        <v>4406020.9000000004</v>
      </c>
      <c r="F398" s="28">
        <f t="shared" si="18"/>
        <v>148.67225541672445</v>
      </c>
      <c r="G398" s="28">
        <f t="shared" si="19"/>
        <v>27.072491382435533</v>
      </c>
      <c r="H398" s="29">
        <f t="shared" si="20"/>
        <v>1442441.1200000006</v>
      </c>
    </row>
    <row r="399" spans="1:8" ht="12.75" customHeight="1" x14ac:dyDescent="0.25">
      <c r="A399" s="23" t="s">
        <v>395</v>
      </c>
      <c r="B399" s="18" t="s">
        <v>159</v>
      </c>
      <c r="C399" s="19">
        <v>1328517416.55</v>
      </c>
      <c r="D399" s="19">
        <v>2689938685</v>
      </c>
      <c r="E399" s="19">
        <v>1184356831.0599999</v>
      </c>
      <c r="F399" s="20">
        <f t="shared" si="18"/>
        <v>89.148762094187077</v>
      </c>
      <c r="G399" s="20">
        <f t="shared" si="19"/>
        <v>44.029138569751446</v>
      </c>
      <c r="H399" s="21">
        <f t="shared" si="20"/>
        <v>-144160585.49000001</v>
      </c>
    </row>
    <row r="400" spans="1:8" ht="12.75" customHeight="1" x14ac:dyDescent="0.25">
      <c r="A400" s="25" t="s">
        <v>241</v>
      </c>
      <c r="B400" s="26" t="s">
        <v>8</v>
      </c>
      <c r="C400" s="27">
        <v>1327809020.0599999</v>
      </c>
      <c r="D400" s="27">
        <v>2667503685</v>
      </c>
      <c r="E400" s="27">
        <v>1183580404.95</v>
      </c>
      <c r="F400" s="28">
        <f t="shared" si="18"/>
        <v>89.137849424800365</v>
      </c>
      <c r="G400" s="28">
        <f t="shared" si="19"/>
        <v>44.370338140695011</v>
      </c>
      <c r="H400" s="29">
        <f t="shared" si="20"/>
        <v>-144228615.1099999</v>
      </c>
    </row>
    <row r="401" spans="1:8" ht="12.75" customHeight="1" x14ac:dyDescent="0.25">
      <c r="A401" s="25" t="s">
        <v>242</v>
      </c>
      <c r="B401" s="26" t="s">
        <v>9</v>
      </c>
      <c r="C401" s="27">
        <v>708396.49</v>
      </c>
      <c r="D401" s="27">
        <v>22435000</v>
      </c>
      <c r="E401" s="27">
        <v>776426.11</v>
      </c>
      <c r="F401" s="28">
        <f t="shared" si="18"/>
        <v>109.60332539197081</v>
      </c>
      <c r="G401" s="28">
        <f t="shared" si="19"/>
        <v>3.4607805215065741</v>
      </c>
      <c r="H401" s="29">
        <f t="shared" si="20"/>
        <v>68029.62</v>
      </c>
    </row>
    <row r="402" spans="1:8" ht="12.75" customHeight="1" x14ac:dyDescent="0.25">
      <c r="A402" s="23" t="s">
        <v>396</v>
      </c>
      <c r="B402" s="18" t="s">
        <v>160</v>
      </c>
      <c r="C402" s="19">
        <v>35728431.18</v>
      </c>
      <c r="D402" s="19">
        <v>145489184</v>
      </c>
      <c r="E402" s="19">
        <v>52268480.659999996</v>
      </c>
      <c r="F402" s="20">
        <f t="shared" si="18"/>
        <v>146.29380281678519</v>
      </c>
      <c r="G402" s="20">
        <f t="shared" si="19"/>
        <v>35.926025030149319</v>
      </c>
      <c r="H402" s="21">
        <f t="shared" si="20"/>
        <v>16540049.479999997</v>
      </c>
    </row>
    <row r="403" spans="1:8" ht="12.75" customHeight="1" x14ac:dyDescent="0.25">
      <c r="A403" s="25" t="s">
        <v>241</v>
      </c>
      <c r="B403" s="26" t="s">
        <v>8</v>
      </c>
      <c r="C403" s="27">
        <v>35420375.770000003</v>
      </c>
      <c r="D403" s="27">
        <v>135430434</v>
      </c>
      <c r="E403" s="27">
        <v>52174555.600000001</v>
      </c>
      <c r="F403" s="28">
        <f t="shared" si="18"/>
        <v>147.30096580226086</v>
      </c>
      <c r="G403" s="28">
        <f t="shared" si="19"/>
        <v>38.524985897926015</v>
      </c>
      <c r="H403" s="29">
        <f t="shared" si="20"/>
        <v>16754179.829999998</v>
      </c>
    </row>
    <row r="404" spans="1:8" ht="12.75" customHeight="1" x14ac:dyDescent="0.25">
      <c r="A404" s="25" t="s">
        <v>242</v>
      </c>
      <c r="B404" s="26" t="s">
        <v>9</v>
      </c>
      <c r="C404" s="27">
        <v>308055.40999999997</v>
      </c>
      <c r="D404" s="27">
        <v>10058750</v>
      </c>
      <c r="E404" s="27">
        <v>93925.06</v>
      </c>
      <c r="F404" s="28">
        <f t="shared" si="18"/>
        <v>30.48966418086928</v>
      </c>
      <c r="G404" s="28">
        <f t="shared" si="19"/>
        <v>0.93376473219833467</v>
      </c>
      <c r="H404" s="29">
        <f t="shared" si="20"/>
        <v>-214130.34999999998</v>
      </c>
    </row>
    <row r="405" spans="1:8" ht="12.75" customHeight="1" x14ac:dyDescent="0.25">
      <c r="A405" s="23" t="s">
        <v>397</v>
      </c>
      <c r="B405" s="18" t="s">
        <v>161</v>
      </c>
      <c r="C405" s="19">
        <v>1378876.67</v>
      </c>
      <c r="D405" s="19">
        <v>6150000</v>
      </c>
      <c r="E405" s="19">
        <v>1589067.96</v>
      </c>
      <c r="F405" s="20">
        <f t="shared" si="18"/>
        <v>115.24366134935042</v>
      </c>
      <c r="G405" s="20">
        <f t="shared" si="19"/>
        <v>25.838503414634147</v>
      </c>
      <c r="H405" s="21">
        <f t="shared" si="20"/>
        <v>210191.29000000004</v>
      </c>
    </row>
    <row r="406" spans="1:8" ht="12.75" customHeight="1" x14ac:dyDescent="0.25">
      <c r="A406" s="25" t="s">
        <v>241</v>
      </c>
      <c r="B406" s="26" t="s">
        <v>8</v>
      </c>
      <c r="C406" s="27">
        <v>1374242.98</v>
      </c>
      <c r="D406" s="27">
        <v>3736690</v>
      </c>
      <c r="E406" s="27">
        <v>1579147.11</v>
      </c>
      <c r="F406" s="28">
        <f t="shared" si="18"/>
        <v>114.91032757540447</v>
      </c>
      <c r="G406" s="28">
        <f t="shared" si="19"/>
        <v>42.260586508380413</v>
      </c>
      <c r="H406" s="29">
        <f t="shared" si="20"/>
        <v>204904.13000000012</v>
      </c>
    </row>
    <row r="407" spans="1:8" ht="12.75" customHeight="1" x14ac:dyDescent="0.25">
      <c r="A407" s="25" t="s">
        <v>242</v>
      </c>
      <c r="B407" s="26" t="s">
        <v>9</v>
      </c>
      <c r="C407" s="27">
        <v>4633.6899999999996</v>
      </c>
      <c r="D407" s="27">
        <v>2413310</v>
      </c>
      <c r="E407" s="27">
        <v>9920.85</v>
      </c>
      <c r="F407" s="28">
        <f t="shared" si="18"/>
        <v>214.10258347019334</v>
      </c>
      <c r="G407" s="28">
        <f t="shared" si="19"/>
        <v>0.41108891936800496</v>
      </c>
      <c r="H407" s="29">
        <f t="shared" si="20"/>
        <v>5287.1600000000008</v>
      </c>
    </row>
    <row r="408" spans="1:8" ht="12.75" customHeight="1" x14ac:dyDescent="0.25">
      <c r="A408" s="23" t="s">
        <v>398</v>
      </c>
      <c r="B408" s="18" t="s">
        <v>162</v>
      </c>
      <c r="C408" s="19">
        <v>27615313.890000001</v>
      </c>
      <c r="D408" s="19">
        <v>62306469</v>
      </c>
      <c r="E408" s="19">
        <v>27680026.039999999</v>
      </c>
      <c r="F408" s="20">
        <f t="shared" si="18"/>
        <v>100.23433429095815</v>
      </c>
      <c r="G408" s="20">
        <f t="shared" si="19"/>
        <v>44.425605373336111</v>
      </c>
      <c r="H408" s="21">
        <f t="shared" si="20"/>
        <v>64712.14999999851</v>
      </c>
    </row>
    <row r="409" spans="1:8" ht="12.75" customHeight="1" x14ac:dyDescent="0.25">
      <c r="A409" s="25" t="s">
        <v>241</v>
      </c>
      <c r="B409" s="26" t="s">
        <v>8</v>
      </c>
      <c r="C409" s="27">
        <v>27615313.890000001</v>
      </c>
      <c r="D409" s="27">
        <v>58511468</v>
      </c>
      <c r="E409" s="27">
        <v>27657654.510000002</v>
      </c>
      <c r="F409" s="28">
        <f t="shared" si="18"/>
        <v>100.15332297206056</v>
      </c>
      <c r="G409" s="28">
        <f t="shared" si="19"/>
        <v>47.268775601391511</v>
      </c>
      <c r="H409" s="29">
        <f t="shared" si="20"/>
        <v>42340.620000001043</v>
      </c>
    </row>
    <row r="410" spans="1:8" ht="12.75" customHeight="1" x14ac:dyDescent="0.25">
      <c r="A410" s="25" t="s">
        <v>242</v>
      </c>
      <c r="B410" s="26" t="s">
        <v>9</v>
      </c>
      <c r="C410" s="27"/>
      <c r="D410" s="27">
        <v>3795001</v>
      </c>
      <c r="E410" s="27">
        <v>22371.53</v>
      </c>
      <c r="F410" s="28" t="str">
        <f t="shared" si="18"/>
        <v>x</v>
      </c>
      <c r="G410" s="28">
        <f t="shared" si="19"/>
        <v>0.58949997641634344</v>
      </c>
      <c r="H410" s="29">
        <f t="shared" si="20"/>
        <v>22371.53</v>
      </c>
    </row>
    <row r="411" spans="1:8" ht="12.75" customHeight="1" x14ac:dyDescent="0.25">
      <c r="A411" s="23" t="s">
        <v>399</v>
      </c>
      <c r="B411" s="18" t="s">
        <v>163</v>
      </c>
      <c r="C411" s="19">
        <v>32687408.219999999</v>
      </c>
      <c r="D411" s="19">
        <v>72190000</v>
      </c>
      <c r="E411" s="19">
        <v>26316750</v>
      </c>
      <c r="F411" s="20">
        <f t="shared" si="18"/>
        <v>80.510359900293125</v>
      </c>
      <c r="G411" s="20">
        <f t="shared" si="19"/>
        <v>36.454841390774348</v>
      </c>
      <c r="H411" s="21">
        <f t="shared" si="20"/>
        <v>-6370658.2199999988</v>
      </c>
    </row>
    <row r="412" spans="1:8" ht="12.75" customHeight="1" x14ac:dyDescent="0.25">
      <c r="A412" s="25" t="s">
        <v>241</v>
      </c>
      <c r="B412" s="26" t="s">
        <v>8</v>
      </c>
      <c r="C412" s="27">
        <v>32599350.34</v>
      </c>
      <c r="D412" s="27">
        <v>71980000</v>
      </c>
      <c r="E412" s="27">
        <v>26298236.960000001</v>
      </c>
      <c r="F412" s="28">
        <f t="shared" si="18"/>
        <v>80.671046158032127</v>
      </c>
      <c r="G412" s="28">
        <f t="shared" si="19"/>
        <v>36.535477854959716</v>
      </c>
      <c r="H412" s="29">
        <f t="shared" si="20"/>
        <v>-6301113.379999999</v>
      </c>
    </row>
    <row r="413" spans="1:8" ht="12.75" customHeight="1" x14ac:dyDescent="0.25">
      <c r="A413" s="25" t="s">
        <v>242</v>
      </c>
      <c r="B413" s="26" t="s">
        <v>9</v>
      </c>
      <c r="C413" s="27">
        <v>88057.88</v>
      </c>
      <c r="D413" s="27">
        <v>210000</v>
      </c>
      <c r="E413" s="27">
        <v>18513.04</v>
      </c>
      <c r="F413" s="28">
        <f t="shared" si="18"/>
        <v>21.02371758211758</v>
      </c>
      <c r="G413" s="28">
        <f t="shared" si="19"/>
        <v>8.8157333333333341</v>
      </c>
      <c r="H413" s="29">
        <f t="shared" si="20"/>
        <v>-69544.84</v>
      </c>
    </row>
    <row r="414" spans="1:8" ht="12.75" customHeight="1" x14ac:dyDescent="0.25">
      <c r="A414" s="17" t="s">
        <v>400</v>
      </c>
      <c r="B414" s="18" t="s">
        <v>164</v>
      </c>
      <c r="C414" s="19">
        <v>70070803.620000005</v>
      </c>
      <c r="D414" s="19">
        <v>187032837</v>
      </c>
      <c r="E414" s="19">
        <v>101112756.69</v>
      </c>
      <c r="F414" s="20">
        <f t="shared" si="18"/>
        <v>144.30083781876283</v>
      </c>
      <c r="G414" s="20">
        <f t="shared" si="19"/>
        <v>54.061499740818242</v>
      </c>
      <c r="H414" s="21">
        <f t="shared" si="20"/>
        <v>31041953.069999993</v>
      </c>
    </row>
    <row r="415" spans="1:8" ht="12.75" customHeight="1" x14ac:dyDescent="0.25">
      <c r="A415" s="23" t="s">
        <v>401</v>
      </c>
      <c r="B415" s="18" t="s">
        <v>165</v>
      </c>
      <c r="C415" s="19">
        <v>70070803.620000005</v>
      </c>
      <c r="D415" s="19">
        <v>187032837</v>
      </c>
      <c r="E415" s="19">
        <v>101112756.69</v>
      </c>
      <c r="F415" s="20">
        <f t="shared" si="18"/>
        <v>144.30083781876283</v>
      </c>
      <c r="G415" s="20">
        <f t="shared" si="19"/>
        <v>54.061499740818242</v>
      </c>
      <c r="H415" s="21">
        <f t="shared" si="20"/>
        <v>31041953.069999993</v>
      </c>
    </row>
    <row r="416" spans="1:8" ht="12.75" customHeight="1" x14ac:dyDescent="0.25">
      <c r="A416" s="25" t="s">
        <v>241</v>
      </c>
      <c r="B416" s="26" t="s">
        <v>8</v>
      </c>
      <c r="C416" s="27">
        <v>69772068.319999993</v>
      </c>
      <c r="D416" s="27">
        <v>185399880</v>
      </c>
      <c r="E416" s="27">
        <v>100962258.90000001</v>
      </c>
      <c r="F416" s="28">
        <f t="shared" si="18"/>
        <v>144.70297546139881</v>
      </c>
      <c r="G416" s="28">
        <f t="shared" si="19"/>
        <v>54.456485570540828</v>
      </c>
      <c r="H416" s="29">
        <f t="shared" si="20"/>
        <v>31190190.580000013</v>
      </c>
    </row>
    <row r="417" spans="1:8" ht="12.75" customHeight="1" x14ac:dyDescent="0.25">
      <c r="A417" s="25" t="s">
        <v>242</v>
      </c>
      <c r="B417" s="26" t="s">
        <v>9</v>
      </c>
      <c r="C417" s="27">
        <v>298735.3</v>
      </c>
      <c r="D417" s="27">
        <v>1632957</v>
      </c>
      <c r="E417" s="27">
        <v>150497.79</v>
      </c>
      <c r="F417" s="28">
        <f t="shared" si="18"/>
        <v>50.378308154409609</v>
      </c>
      <c r="G417" s="28">
        <f t="shared" si="19"/>
        <v>9.2162739129076883</v>
      </c>
      <c r="H417" s="29">
        <f t="shared" si="20"/>
        <v>-148237.50999999998</v>
      </c>
    </row>
    <row r="418" spans="1:8" ht="12.75" customHeight="1" x14ac:dyDescent="0.25">
      <c r="A418" s="17" t="s">
        <v>402</v>
      </c>
      <c r="B418" s="18" t="s">
        <v>166</v>
      </c>
      <c r="C418" s="19">
        <v>197334623.69</v>
      </c>
      <c r="D418" s="19">
        <v>473363378</v>
      </c>
      <c r="E418" s="19">
        <v>207180106.91</v>
      </c>
      <c r="F418" s="20">
        <f t="shared" si="18"/>
        <v>104.98923252083053</v>
      </c>
      <c r="G418" s="20">
        <f t="shared" si="19"/>
        <v>43.767666984580288</v>
      </c>
      <c r="H418" s="21">
        <f t="shared" si="20"/>
        <v>9845483.2199999988</v>
      </c>
    </row>
    <row r="419" spans="1:8" ht="12.75" customHeight="1" x14ac:dyDescent="0.25">
      <c r="A419" s="23" t="s">
        <v>403</v>
      </c>
      <c r="B419" s="18" t="s">
        <v>167</v>
      </c>
      <c r="C419" s="19">
        <v>25318786.690000001</v>
      </c>
      <c r="D419" s="19">
        <v>168395956</v>
      </c>
      <c r="E419" s="19">
        <v>31765765.079999998</v>
      </c>
      <c r="F419" s="20">
        <f t="shared" si="18"/>
        <v>125.46322013347631</v>
      </c>
      <c r="G419" s="20">
        <f t="shared" si="19"/>
        <v>18.863733924821805</v>
      </c>
      <c r="H419" s="21">
        <f t="shared" si="20"/>
        <v>6446978.3899999969</v>
      </c>
    </row>
    <row r="420" spans="1:8" ht="12.75" customHeight="1" x14ac:dyDescent="0.25">
      <c r="A420" s="25" t="s">
        <v>241</v>
      </c>
      <c r="B420" s="26" t="s">
        <v>8</v>
      </c>
      <c r="C420" s="27">
        <v>25218414.859999999</v>
      </c>
      <c r="D420" s="27">
        <v>146261847</v>
      </c>
      <c r="E420" s="27">
        <v>31645698.57</v>
      </c>
      <c r="F420" s="28">
        <f t="shared" si="18"/>
        <v>125.48646988988428</v>
      </c>
      <c r="G420" s="28">
        <f t="shared" si="19"/>
        <v>21.636331838473229</v>
      </c>
      <c r="H420" s="29">
        <f t="shared" si="20"/>
        <v>6427283.7100000009</v>
      </c>
    </row>
    <row r="421" spans="1:8" ht="12.75" customHeight="1" x14ac:dyDescent="0.25">
      <c r="A421" s="25" t="s">
        <v>242</v>
      </c>
      <c r="B421" s="26" t="s">
        <v>9</v>
      </c>
      <c r="C421" s="27">
        <v>100371.83</v>
      </c>
      <c r="D421" s="27">
        <v>22134109</v>
      </c>
      <c r="E421" s="27">
        <v>120066.51</v>
      </c>
      <c r="F421" s="28">
        <f t="shared" si="18"/>
        <v>119.62172055645493</v>
      </c>
      <c r="G421" s="28">
        <f t="shared" si="19"/>
        <v>0.54245016142280678</v>
      </c>
      <c r="H421" s="29">
        <f t="shared" si="20"/>
        <v>19694.679999999993</v>
      </c>
    </row>
    <row r="422" spans="1:8" ht="12.75" customHeight="1" x14ac:dyDescent="0.25">
      <c r="A422" s="23" t="s">
        <v>404</v>
      </c>
      <c r="B422" s="18" t="s">
        <v>168</v>
      </c>
      <c r="C422" s="19">
        <v>169522635.34999999</v>
      </c>
      <c r="D422" s="19">
        <v>298147555</v>
      </c>
      <c r="E422" s="19">
        <v>171027976.44</v>
      </c>
      <c r="F422" s="20">
        <f t="shared" si="18"/>
        <v>100.88798825413021</v>
      </c>
      <c r="G422" s="20">
        <f t="shared" si="19"/>
        <v>57.363534790684433</v>
      </c>
      <c r="H422" s="21">
        <f t="shared" si="20"/>
        <v>1505341.0900000036</v>
      </c>
    </row>
    <row r="423" spans="1:8" ht="12.75" customHeight="1" x14ac:dyDescent="0.25">
      <c r="A423" s="25" t="s">
        <v>241</v>
      </c>
      <c r="B423" s="26" t="s">
        <v>8</v>
      </c>
      <c r="C423" s="27">
        <v>168861630.50999999</v>
      </c>
      <c r="D423" s="27">
        <v>295771895</v>
      </c>
      <c r="E423" s="27">
        <v>169590299.59999999</v>
      </c>
      <c r="F423" s="28">
        <f t="shared" si="18"/>
        <v>100.43151844963197</v>
      </c>
      <c r="G423" s="28">
        <f t="shared" si="19"/>
        <v>57.338206390434763</v>
      </c>
      <c r="H423" s="29">
        <f t="shared" si="20"/>
        <v>728669.09000000358</v>
      </c>
    </row>
    <row r="424" spans="1:8" ht="12.75" customHeight="1" x14ac:dyDescent="0.25">
      <c r="A424" s="25" t="s">
        <v>242</v>
      </c>
      <c r="B424" s="26" t="s">
        <v>9</v>
      </c>
      <c r="C424" s="27">
        <v>661004.84</v>
      </c>
      <c r="D424" s="27">
        <v>2375660</v>
      </c>
      <c r="E424" s="27">
        <v>1437676.84</v>
      </c>
      <c r="F424" s="28">
        <f t="shared" si="18"/>
        <v>217.49868578874555</v>
      </c>
      <c r="G424" s="28">
        <f t="shared" si="19"/>
        <v>60.516944343887602</v>
      </c>
      <c r="H424" s="29">
        <f t="shared" si="20"/>
        <v>776672.00000000012</v>
      </c>
    </row>
    <row r="425" spans="1:8" ht="12.75" customHeight="1" x14ac:dyDescent="0.25">
      <c r="A425" s="23" t="s">
        <v>405</v>
      </c>
      <c r="B425" s="18" t="s">
        <v>169</v>
      </c>
      <c r="C425" s="19">
        <v>2493201.65</v>
      </c>
      <c r="D425" s="19">
        <v>6819867</v>
      </c>
      <c r="E425" s="19">
        <v>4386365.3899999997</v>
      </c>
      <c r="F425" s="20">
        <f t="shared" si="18"/>
        <v>175.93303734577586</v>
      </c>
      <c r="G425" s="20">
        <f t="shared" si="19"/>
        <v>64.317462349339067</v>
      </c>
      <c r="H425" s="21">
        <f t="shared" si="20"/>
        <v>1893163.7399999998</v>
      </c>
    </row>
    <row r="426" spans="1:8" ht="12.75" customHeight="1" x14ac:dyDescent="0.25">
      <c r="A426" s="25" t="s">
        <v>241</v>
      </c>
      <c r="B426" s="26" t="s">
        <v>8</v>
      </c>
      <c r="C426" s="27">
        <v>2482282.4500000002</v>
      </c>
      <c r="D426" s="27">
        <v>6727967</v>
      </c>
      <c r="E426" s="27">
        <v>4316560.1500000004</v>
      </c>
      <c r="F426" s="28">
        <f t="shared" si="18"/>
        <v>173.89480193923944</v>
      </c>
      <c r="G426" s="28">
        <f t="shared" si="19"/>
        <v>64.158461984132813</v>
      </c>
      <c r="H426" s="29">
        <f t="shared" si="20"/>
        <v>1834277.7000000002</v>
      </c>
    </row>
    <row r="427" spans="1:8" ht="12.75" customHeight="1" x14ac:dyDescent="0.25">
      <c r="A427" s="25" t="s">
        <v>242</v>
      </c>
      <c r="B427" s="26" t="s">
        <v>9</v>
      </c>
      <c r="C427" s="27">
        <v>10919.2</v>
      </c>
      <c r="D427" s="27">
        <v>91900</v>
      </c>
      <c r="E427" s="27">
        <v>69805.240000000005</v>
      </c>
      <c r="F427" s="28">
        <f t="shared" si="18"/>
        <v>639.2889588980878</v>
      </c>
      <c r="G427" s="28">
        <f t="shared" si="19"/>
        <v>75.957823721436341</v>
      </c>
      <c r="H427" s="29">
        <f t="shared" si="20"/>
        <v>58886.040000000008</v>
      </c>
    </row>
    <row r="428" spans="1:8" ht="12.75" customHeight="1" x14ac:dyDescent="0.25">
      <c r="A428" s="17" t="s">
        <v>406</v>
      </c>
      <c r="B428" s="18" t="s">
        <v>170</v>
      </c>
      <c r="C428" s="19">
        <v>5419287259.2799997</v>
      </c>
      <c r="D428" s="19">
        <v>9980730053</v>
      </c>
      <c r="E428" s="19">
        <v>5841369700.6800003</v>
      </c>
      <c r="F428" s="20">
        <f t="shared" si="18"/>
        <v>107.78852312501475</v>
      </c>
      <c r="G428" s="20">
        <f t="shared" si="19"/>
        <v>58.526477218209159</v>
      </c>
      <c r="H428" s="21">
        <f t="shared" si="20"/>
        <v>422082441.40000057</v>
      </c>
    </row>
    <row r="429" spans="1:8" ht="12.75" customHeight="1" x14ac:dyDescent="0.25">
      <c r="A429" s="23" t="s">
        <v>407</v>
      </c>
      <c r="B429" s="18" t="s">
        <v>171</v>
      </c>
      <c r="C429" s="19">
        <v>1582263818.6900001</v>
      </c>
      <c r="D429" s="19">
        <v>3548898884</v>
      </c>
      <c r="E429" s="19">
        <v>1885748244.8599999</v>
      </c>
      <c r="F429" s="20">
        <f t="shared" si="18"/>
        <v>119.18039347074642</v>
      </c>
      <c r="G429" s="20">
        <f t="shared" si="19"/>
        <v>53.136150296132243</v>
      </c>
      <c r="H429" s="21">
        <f t="shared" si="20"/>
        <v>303484426.16999984</v>
      </c>
    </row>
    <row r="430" spans="1:8" ht="12.75" customHeight="1" x14ac:dyDescent="0.25">
      <c r="A430" s="25" t="s">
        <v>241</v>
      </c>
      <c r="B430" s="26" t="s">
        <v>8</v>
      </c>
      <c r="C430" s="27">
        <v>1500544461.8599999</v>
      </c>
      <c r="D430" s="27">
        <v>3483090338</v>
      </c>
      <c r="E430" s="27">
        <v>1881495472.3199999</v>
      </c>
      <c r="F430" s="28">
        <f t="shared" si="18"/>
        <v>125.3875190067872</v>
      </c>
      <c r="G430" s="28">
        <f t="shared" si="19"/>
        <v>54.017992349872834</v>
      </c>
      <c r="H430" s="29">
        <f t="shared" si="20"/>
        <v>380951010.46000004</v>
      </c>
    </row>
    <row r="431" spans="1:8" ht="12.75" customHeight="1" x14ac:dyDescent="0.25">
      <c r="A431" s="25" t="s">
        <v>242</v>
      </c>
      <c r="B431" s="26" t="s">
        <v>9</v>
      </c>
      <c r="C431" s="27">
        <v>81719356.829999998</v>
      </c>
      <c r="D431" s="27">
        <v>65808546</v>
      </c>
      <c r="E431" s="27">
        <v>4252772.54</v>
      </c>
      <c r="F431" s="28">
        <f t="shared" si="18"/>
        <v>5.204118956598009</v>
      </c>
      <c r="G431" s="28">
        <f t="shared" si="19"/>
        <v>6.4623408333622807</v>
      </c>
      <c r="H431" s="29">
        <f t="shared" si="20"/>
        <v>-77466584.289999992</v>
      </c>
    </row>
    <row r="432" spans="1:8" ht="12.75" customHeight="1" x14ac:dyDescent="0.25">
      <c r="A432" s="22">
        <v>23616</v>
      </c>
      <c r="B432" s="18" t="s">
        <v>172</v>
      </c>
      <c r="C432" s="19">
        <v>14789395.880000001</v>
      </c>
      <c r="D432" s="19">
        <v>39352129</v>
      </c>
      <c r="E432" s="19">
        <v>19154233.82</v>
      </c>
      <c r="F432" s="20">
        <f t="shared" si="18"/>
        <v>129.51329435912021</v>
      </c>
      <c r="G432" s="20">
        <f t="shared" si="19"/>
        <v>48.673945493520819</v>
      </c>
      <c r="H432" s="21">
        <f t="shared" si="20"/>
        <v>4364837.9399999995</v>
      </c>
    </row>
    <row r="433" spans="1:8" ht="12.75" customHeight="1" x14ac:dyDescent="0.25">
      <c r="A433" s="24">
        <v>3</v>
      </c>
      <c r="B433" s="26" t="s">
        <v>8</v>
      </c>
      <c r="C433" s="27">
        <v>14522159.42</v>
      </c>
      <c r="D433" s="27">
        <v>37612129</v>
      </c>
      <c r="E433" s="27">
        <v>18778188.120000001</v>
      </c>
      <c r="F433" s="28">
        <f t="shared" si="18"/>
        <v>129.30713385599236</v>
      </c>
      <c r="G433" s="28">
        <f t="shared" si="19"/>
        <v>49.925884599619451</v>
      </c>
      <c r="H433" s="29">
        <f t="shared" si="20"/>
        <v>4256028.7000000011</v>
      </c>
    </row>
    <row r="434" spans="1:8" ht="12.75" customHeight="1" x14ac:dyDescent="0.25">
      <c r="A434" s="24">
        <v>4</v>
      </c>
      <c r="B434" s="26" t="s">
        <v>9</v>
      </c>
      <c r="C434" s="27">
        <v>267236.46000000002</v>
      </c>
      <c r="D434" s="27">
        <v>1740000</v>
      </c>
      <c r="E434" s="27">
        <v>376045.7</v>
      </c>
      <c r="F434" s="28">
        <f t="shared" si="18"/>
        <v>140.71646511108551</v>
      </c>
      <c r="G434" s="28">
        <f t="shared" si="19"/>
        <v>21.611821839080463</v>
      </c>
      <c r="H434" s="29">
        <f t="shared" si="20"/>
        <v>108809.23999999999</v>
      </c>
    </row>
    <row r="435" spans="1:8" ht="12.75" customHeight="1" x14ac:dyDescent="0.25">
      <c r="A435" s="23" t="s">
        <v>408</v>
      </c>
      <c r="B435" s="18" t="s">
        <v>173</v>
      </c>
      <c r="C435" s="19">
        <v>35257173.490000002</v>
      </c>
      <c r="D435" s="19">
        <v>75316697</v>
      </c>
      <c r="E435" s="19">
        <v>34353317.109999999</v>
      </c>
      <c r="F435" s="20">
        <f t="shared" si="18"/>
        <v>97.4363901285043</v>
      </c>
      <c r="G435" s="20">
        <f t="shared" si="19"/>
        <v>45.611821121151927</v>
      </c>
      <c r="H435" s="21">
        <f t="shared" si="20"/>
        <v>-903856.38000000268</v>
      </c>
    </row>
    <row r="436" spans="1:8" ht="12.75" customHeight="1" x14ac:dyDescent="0.25">
      <c r="A436" s="25" t="s">
        <v>241</v>
      </c>
      <c r="B436" s="26" t="s">
        <v>8</v>
      </c>
      <c r="C436" s="27">
        <v>34695965.490000002</v>
      </c>
      <c r="D436" s="27">
        <v>73743592</v>
      </c>
      <c r="E436" s="27">
        <v>34085424.469999999</v>
      </c>
      <c r="F436" s="28">
        <f t="shared" si="18"/>
        <v>98.240311196481983</v>
      </c>
      <c r="G436" s="28">
        <f t="shared" si="19"/>
        <v>46.22154080858985</v>
      </c>
      <c r="H436" s="29">
        <f t="shared" si="20"/>
        <v>-610541.02000000328</v>
      </c>
    </row>
    <row r="437" spans="1:8" ht="12.75" customHeight="1" x14ac:dyDescent="0.25">
      <c r="A437" s="25" t="s">
        <v>242</v>
      </c>
      <c r="B437" s="26" t="s">
        <v>9</v>
      </c>
      <c r="C437" s="27">
        <v>561208</v>
      </c>
      <c r="D437" s="27">
        <v>1573105</v>
      </c>
      <c r="E437" s="27">
        <v>267892.64</v>
      </c>
      <c r="F437" s="28">
        <f t="shared" si="18"/>
        <v>47.73500021382447</v>
      </c>
      <c r="G437" s="28">
        <f t="shared" si="19"/>
        <v>17.029546025217641</v>
      </c>
      <c r="H437" s="29">
        <f t="shared" si="20"/>
        <v>-293315.36</v>
      </c>
    </row>
    <row r="438" spans="1:8" ht="12.75" customHeight="1" x14ac:dyDescent="0.25">
      <c r="A438" s="23" t="s">
        <v>409</v>
      </c>
      <c r="B438" s="18" t="s">
        <v>174</v>
      </c>
      <c r="C438" s="19">
        <v>86926085</v>
      </c>
      <c r="D438" s="19">
        <v>185632800</v>
      </c>
      <c r="E438" s="19">
        <v>104198575.36</v>
      </c>
      <c r="F438" s="20">
        <f t="shared" si="18"/>
        <v>119.87031897272263</v>
      </c>
      <c r="G438" s="20">
        <f t="shared" si="19"/>
        <v>56.13155399261337</v>
      </c>
      <c r="H438" s="21">
        <f t="shared" si="20"/>
        <v>17272490.359999999</v>
      </c>
    </row>
    <row r="439" spans="1:8" ht="12.75" customHeight="1" x14ac:dyDescent="0.25">
      <c r="A439" s="25" t="s">
        <v>241</v>
      </c>
      <c r="B439" s="26" t="s">
        <v>8</v>
      </c>
      <c r="C439" s="27">
        <v>86343170</v>
      </c>
      <c r="D439" s="27">
        <v>179216000</v>
      </c>
      <c r="E439" s="27">
        <v>103359757.36</v>
      </c>
      <c r="F439" s="28">
        <f t="shared" si="18"/>
        <v>119.70808734495155</v>
      </c>
      <c r="G439" s="28">
        <f t="shared" si="19"/>
        <v>57.673286626194084</v>
      </c>
      <c r="H439" s="29">
        <f t="shared" si="20"/>
        <v>17016587.359999999</v>
      </c>
    </row>
    <row r="440" spans="1:8" ht="12.75" customHeight="1" x14ac:dyDescent="0.25">
      <c r="A440" s="25" t="s">
        <v>242</v>
      </c>
      <c r="B440" s="26" t="s">
        <v>9</v>
      </c>
      <c r="C440" s="27">
        <v>582915</v>
      </c>
      <c r="D440" s="27">
        <v>6416800</v>
      </c>
      <c r="E440" s="27">
        <v>838818</v>
      </c>
      <c r="F440" s="28">
        <f t="shared" si="18"/>
        <v>143.90056869354879</v>
      </c>
      <c r="G440" s="28">
        <f t="shared" si="19"/>
        <v>13.072216681211819</v>
      </c>
      <c r="H440" s="29">
        <f t="shared" si="20"/>
        <v>255903</v>
      </c>
    </row>
    <row r="441" spans="1:8" ht="12.75" customHeight="1" x14ac:dyDescent="0.25">
      <c r="A441" s="23" t="s">
        <v>410</v>
      </c>
      <c r="B441" s="18" t="s">
        <v>175</v>
      </c>
      <c r="C441" s="19">
        <v>465096408.01999998</v>
      </c>
      <c r="D441" s="19">
        <v>864538040</v>
      </c>
      <c r="E441" s="19">
        <v>478866631.44</v>
      </c>
      <c r="F441" s="20">
        <f t="shared" si="18"/>
        <v>102.96072452561447</v>
      </c>
      <c r="G441" s="20">
        <f t="shared" si="19"/>
        <v>55.389885613361791</v>
      </c>
      <c r="H441" s="21">
        <f t="shared" si="20"/>
        <v>13770223.420000017</v>
      </c>
    </row>
    <row r="442" spans="1:8" ht="12.75" customHeight="1" x14ac:dyDescent="0.25">
      <c r="A442" s="25" t="s">
        <v>241</v>
      </c>
      <c r="B442" s="26" t="s">
        <v>8</v>
      </c>
      <c r="C442" s="27">
        <v>458755910.14999998</v>
      </c>
      <c r="D442" s="27">
        <v>801742690</v>
      </c>
      <c r="E442" s="27">
        <v>448719082.42000002</v>
      </c>
      <c r="F442" s="28">
        <f t="shared" si="18"/>
        <v>97.812163830931738</v>
      </c>
      <c r="G442" s="28">
        <f t="shared" si="19"/>
        <v>55.967966782459847</v>
      </c>
      <c r="H442" s="29">
        <f t="shared" si="20"/>
        <v>-10036827.729999959</v>
      </c>
    </row>
    <row r="443" spans="1:8" ht="12.75" customHeight="1" x14ac:dyDescent="0.25">
      <c r="A443" s="25" t="s">
        <v>242</v>
      </c>
      <c r="B443" s="26" t="s">
        <v>9</v>
      </c>
      <c r="C443" s="27">
        <v>6340497.8700000001</v>
      </c>
      <c r="D443" s="27">
        <v>62795350</v>
      </c>
      <c r="E443" s="27">
        <v>30147549.02</v>
      </c>
      <c r="F443" s="28">
        <f t="shared" si="18"/>
        <v>475.47605311316028</v>
      </c>
      <c r="G443" s="28">
        <f t="shared" si="19"/>
        <v>48.009206127523775</v>
      </c>
      <c r="H443" s="29">
        <f t="shared" si="20"/>
        <v>23807051.149999999</v>
      </c>
    </row>
    <row r="444" spans="1:8" ht="12.75" customHeight="1" x14ac:dyDescent="0.25">
      <c r="A444" s="23" t="s">
        <v>411</v>
      </c>
      <c r="B444" s="18" t="s">
        <v>176</v>
      </c>
      <c r="C444" s="19">
        <v>205881056.52000001</v>
      </c>
      <c r="D444" s="19">
        <v>320407480</v>
      </c>
      <c r="E444" s="19">
        <v>200310293.34</v>
      </c>
      <c r="F444" s="20">
        <f t="shared" si="18"/>
        <v>97.294183702880474</v>
      </c>
      <c r="G444" s="20">
        <f t="shared" si="19"/>
        <v>62.517358627208075</v>
      </c>
      <c r="H444" s="21">
        <f t="shared" si="20"/>
        <v>-5570763.1800000072</v>
      </c>
    </row>
    <row r="445" spans="1:8" ht="12.75" customHeight="1" x14ac:dyDescent="0.25">
      <c r="A445" s="25" t="s">
        <v>241</v>
      </c>
      <c r="B445" s="26" t="s">
        <v>8</v>
      </c>
      <c r="C445" s="27">
        <v>202116210.13999999</v>
      </c>
      <c r="D445" s="27">
        <v>313753450</v>
      </c>
      <c r="E445" s="27">
        <v>197560127.96000001</v>
      </c>
      <c r="F445" s="28">
        <f t="shared" si="18"/>
        <v>97.745810602304431</v>
      </c>
      <c r="G445" s="28">
        <f t="shared" si="19"/>
        <v>62.96667907874798</v>
      </c>
      <c r="H445" s="29">
        <f t="shared" si="20"/>
        <v>-4556082.1799999774</v>
      </c>
    </row>
    <row r="446" spans="1:8" ht="12.75" customHeight="1" x14ac:dyDescent="0.25">
      <c r="A446" s="25" t="s">
        <v>242</v>
      </c>
      <c r="B446" s="26" t="s">
        <v>9</v>
      </c>
      <c r="C446" s="27">
        <v>3764846.38</v>
      </c>
      <c r="D446" s="27">
        <v>6654030</v>
      </c>
      <c r="E446" s="27">
        <v>2750165.38</v>
      </c>
      <c r="F446" s="28">
        <f t="shared" si="18"/>
        <v>73.048541757499279</v>
      </c>
      <c r="G446" s="28">
        <f t="shared" si="19"/>
        <v>41.330823275518746</v>
      </c>
      <c r="H446" s="29">
        <f t="shared" si="20"/>
        <v>-1014681</v>
      </c>
    </row>
    <row r="447" spans="1:8" ht="12.75" customHeight="1" x14ac:dyDescent="0.25">
      <c r="A447" s="23" t="s">
        <v>412</v>
      </c>
      <c r="B447" s="18" t="s">
        <v>177</v>
      </c>
      <c r="C447" s="19">
        <v>507886998.79000002</v>
      </c>
      <c r="D447" s="19">
        <v>860366860</v>
      </c>
      <c r="E447" s="19">
        <v>553516898.66999996</v>
      </c>
      <c r="F447" s="20">
        <f t="shared" si="18"/>
        <v>108.98426224508788</v>
      </c>
      <c r="G447" s="20">
        <f t="shared" si="19"/>
        <v>64.334985969822228</v>
      </c>
      <c r="H447" s="21">
        <f t="shared" si="20"/>
        <v>45629899.879999936</v>
      </c>
    </row>
    <row r="448" spans="1:8" ht="12.75" customHeight="1" x14ac:dyDescent="0.25">
      <c r="A448" s="25" t="s">
        <v>241</v>
      </c>
      <c r="B448" s="26" t="s">
        <v>8</v>
      </c>
      <c r="C448" s="27">
        <v>490508481.22000003</v>
      </c>
      <c r="D448" s="27">
        <v>770619540</v>
      </c>
      <c r="E448" s="27">
        <v>537824035.75</v>
      </c>
      <c r="F448" s="28">
        <f t="shared" si="18"/>
        <v>109.64622556827479</v>
      </c>
      <c r="G448" s="28">
        <f t="shared" si="19"/>
        <v>69.791123613346215</v>
      </c>
      <c r="H448" s="29">
        <f t="shared" si="20"/>
        <v>47315554.529999971</v>
      </c>
    </row>
    <row r="449" spans="1:8" ht="12.75" customHeight="1" x14ac:dyDescent="0.25">
      <c r="A449" s="25" t="s">
        <v>242</v>
      </c>
      <c r="B449" s="26" t="s">
        <v>9</v>
      </c>
      <c r="C449" s="27">
        <v>17378517.57</v>
      </c>
      <c r="D449" s="27">
        <v>89747320</v>
      </c>
      <c r="E449" s="27">
        <v>15692862.92</v>
      </c>
      <c r="F449" s="28">
        <f t="shared" si="18"/>
        <v>90.300354197587637</v>
      </c>
      <c r="G449" s="28">
        <f t="shared" si="19"/>
        <v>17.48560616628998</v>
      </c>
      <c r="H449" s="29">
        <f t="shared" si="20"/>
        <v>-1685654.6500000004</v>
      </c>
    </row>
    <row r="450" spans="1:8" ht="12.75" customHeight="1" x14ac:dyDescent="0.25">
      <c r="A450" s="23" t="s">
        <v>413</v>
      </c>
      <c r="B450" s="18" t="s">
        <v>178</v>
      </c>
      <c r="C450" s="19">
        <v>453547231.41000003</v>
      </c>
      <c r="D450" s="19">
        <v>677661410</v>
      </c>
      <c r="E450" s="19">
        <v>430863439.49000001</v>
      </c>
      <c r="F450" s="20">
        <f t="shared" si="18"/>
        <v>94.998582209513216</v>
      </c>
      <c r="G450" s="20">
        <f t="shared" si="19"/>
        <v>63.580931883077128</v>
      </c>
      <c r="H450" s="21">
        <f t="shared" si="20"/>
        <v>-22683791.920000017</v>
      </c>
    </row>
    <row r="451" spans="1:8" ht="12.75" customHeight="1" x14ac:dyDescent="0.25">
      <c r="A451" s="25" t="s">
        <v>241</v>
      </c>
      <c r="B451" s="26" t="s">
        <v>8</v>
      </c>
      <c r="C451" s="27">
        <v>427249356.61000001</v>
      </c>
      <c r="D451" s="27">
        <v>659918550</v>
      </c>
      <c r="E451" s="27">
        <v>415200246.81</v>
      </c>
      <c r="F451" s="28">
        <f t="shared" si="18"/>
        <v>97.179841323670232</v>
      </c>
      <c r="G451" s="28">
        <f t="shared" si="19"/>
        <v>62.916892821091331</v>
      </c>
      <c r="H451" s="29">
        <f t="shared" si="20"/>
        <v>-12049109.800000012</v>
      </c>
    </row>
    <row r="452" spans="1:8" ht="12.75" customHeight="1" x14ac:dyDescent="0.25">
      <c r="A452" s="25" t="s">
        <v>242</v>
      </c>
      <c r="B452" s="26" t="s">
        <v>9</v>
      </c>
      <c r="C452" s="27">
        <v>26297874.800000001</v>
      </c>
      <c r="D452" s="27">
        <v>17742860</v>
      </c>
      <c r="E452" s="27">
        <v>15663192.68</v>
      </c>
      <c r="F452" s="28">
        <f t="shared" ref="F452:F514" si="21">IF(C452=0,"x",E452/C452*100)</f>
        <v>59.560678568596728</v>
      </c>
      <c r="G452" s="28">
        <f t="shared" ref="G452:G514" si="22">IF(D452=0,"x",E452/D452*100)</f>
        <v>88.278849520314083</v>
      </c>
      <c r="H452" s="29">
        <f t="shared" si="20"/>
        <v>-10634682.120000001</v>
      </c>
    </row>
    <row r="453" spans="1:8" ht="12.75" customHeight="1" x14ac:dyDescent="0.25">
      <c r="A453" s="23" t="s">
        <v>414</v>
      </c>
      <c r="B453" s="18" t="s">
        <v>179</v>
      </c>
      <c r="C453" s="19">
        <v>512350031.11000001</v>
      </c>
      <c r="D453" s="19">
        <v>871939870</v>
      </c>
      <c r="E453" s="19">
        <v>531336908.5</v>
      </c>
      <c r="F453" s="20">
        <f t="shared" si="21"/>
        <v>103.70584097533187</v>
      </c>
      <c r="G453" s="20">
        <f t="shared" si="22"/>
        <v>60.937333729216903</v>
      </c>
      <c r="H453" s="21">
        <f t="shared" ref="H453:H515" si="23">+E453-C453</f>
        <v>18986877.389999986</v>
      </c>
    </row>
    <row r="454" spans="1:8" ht="12.75" customHeight="1" x14ac:dyDescent="0.25">
      <c r="A454" s="25" t="s">
        <v>241</v>
      </c>
      <c r="B454" s="26" t="s">
        <v>8</v>
      </c>
      <c r="C454" s="27">
        <v>509179197.05000001</v>
      </c>
      <c r="D454" s="27">
        <v>852203500</v>
      </c>
      <c r="E454" s="27">
        <v>529167453.27999997</v>
      </c>
      <c r="F454" s="28">
        <f t="shared" si="21"/>
        <v>103.92558383095867</v>
      </c>
      <c r="G454" s="28">
        <f t="shared" si="22"/>
        <v>62.094024875513888</v>
      </c>
      <c r="H454" s="29">
        <f t="shared" si="23"/>
        <v>19988256.229999959</v>
      </c>
    </row>
    <row r="455" spans="1:8" ht="12.75" customHeight="1" x14ac:dyDescent="0.25">
      <c r="A455" s="25" t="s">
        <v>242</v>
      </c>
      <c r="B455" s="26" t="s">
        <v>9</v>
      </c>
      <c r="C455" s="27">
        <v>3170834.06</v>
      </c>
      <c r="D455" s="27">
        <v>19736370</v>
      </c>
      <c r="E455" s="27">
        <v>2169455.2200000002</v>
      </c>
      <c r="F455" s="28">
        <f t="shared" si="21"/>
        <v>68.419071416181282</v>
      </c>
      <c r="G455" s="28">
        <f t="shared" si="22"/>
        <v>10.992169380691587</v>
      </c>
      <c r="H455" s="29">
        <f t="shared" si="23"/>
        <v>-1001378.8399999999</v>
      </c>
    </row>
    <row r="456" spans="1:8" ht="12.75" customHeight="1" x14ac:dyDescent="0.25">
      <c r="A456" s="23" t="s">
        <v>415</v>
      </c>
      <c r="B456" s="18" t="s">
        <v>180</v>
      </c>
      <c r="C456" s="19">
        <v>31332412.73</v>
      </c>
      <c r="D456" s="19">
        <v>54282000</v>
      </c>
      <c r="E456" s="19">
        <v>30949872.620000001</v>
      </c>
      <c r="F456" s="20">
        <f t="shared" si="21"/>
        <v>98.779091437048109</v>
      </c>
      <c r="G456" s="20">
        <f t="shared" si="22"/>
        <v>57.016824398511481</v>
      </c>
      <c r="H456" s="21">
        <f t="shared" si="23"/>
        <v>-382540.1099999994</v>
      </c>
    </row>
    <row r="457" spans="1:8" ht="12.75" customHeight="1" x14ac:dyDescent="0.25">
      <c r="A457" s="25" t="s">
        <v>241</v>
      </c>
      <c r="B457" s="26" t="s">
        <v>8</v>
      </c>
      <c r="C457" s="27">
        <v>29630618.010000002</v>
      </c>
      <c r="D457" s="27">
        <v>53032000</v>
      </c>
      <c r="E457" s="27">
        <v>29675371.27</v>
      </c>
      <c r="F457" s="28">
        <f t="shared" si="21"/>
        <v>100.15103721422514</v>
      </c>
      <c r="G457" s="28">
        <f t="shared" si="22"/>
        <v>55.957480898325542</v>
      </c>
      <c r="H457" s="29">
        <f t="shared" si="23"/>
        <v>44753.259999997914</v>
      </c>
    </row>
    <row r="458" spans="1:8" ht="12.75" customHeight="1" x14ac:dyDescent="0.25">
      <c r="A458" s="25" t="s">
        <v>242</v>
      </c>
      <c r="B458" s="26" t="s">
        <v>9</v>
      </c>
      <c r="C458" s="27">
        <v>1701794.72</v>
      </c>
      <c r="D458" s="27">
        <v>1250000</v>
      </c>
      <c r="E458" s="27">
        <v>1274501.3500000001</v>
      </c>
      <c r="F458" s="28">
        <f t="shared" si="21"/>
        <v>74.891603259880839</v>
      </c>
      <c r="G458" s="28">
        <f t="shared" si="22"/>
        <v>101.96010800000002</v>
      </c>
      <c r="H458" s="29">
        <f t="shared" si="23"/>
        <v>-427293.36999999988</v>
      </c>
    </row>
    <row r="459" spans="1:8" ht="12.75" customHeight="1" x14ac:dyDescent="0.25">
      <c r="A459" s="23" t="s">
        <v>416</v>
      </c>
      <c r="B459" s="18" t="s">
        <v>181</v>
      </c>
      <c r="C459" s="19">
        <v>129539765.56999999</v>
      </c>
      <c r="D459" s="19">
        <v>192800000</v>
      </c>
      <c r="E459" s="19">
        <v>113647492.45</v>
      </c>
      <c r="F459" s="20">
        <f t="shared" si="21"/>
        <v>87.731741639278937</v>
      </c>
      <c r="G459" s="20">
        <f t="shared" si="22"/>
        <v>58.945794839211615</v>
      </c>
      <c r="H459" s="21">
        <f t="shared" si="23"/>
        <v>-15892273.11999999</v>
      </c>
    </row>
    <row r="460" spans="1:8" ht="12.75" customHeight="1" x14ac:dyDescent="0.25">
      <c r="A460" s="25" t="s">
        <v>241</v>
      </c>
      <c r="B460" s="26" t="s">
        <v>8</v>
      </c>
      <c r="C460" s="27">
        <v>128454517.44</v>
      </c>
      <c r="D460" s="27">
        <v>187550000</v>
      </c>
      <c r="E460" s="27">
        <v>112730426.89</v>
      </c>
      <c r="F460" s="28">
        <f t="shared" si="21"/>
        <v>87.759020964486837</v>
      </c>
      <c r="G460" s="28">
        <f t="shared" si="22"/>
        <v>60.10686584377499</v>
      </c>
      <c r="H460" s="29">
        <f t="shared" si="23"/>
        <v>-15724090.549999997</v>
      </c>
    </row>
    <row r="461" spans="1:8" ht="12.75" customHeight="1" x14ac:dyDescent="0.25">
      <c r="A461" s="25" t="s">
        <v>242</v>
      </c>
      <c r="B461" s="26" t="s">
        <v>9</v>
      </c>
      <c r="C461" s="27">
        <v>1085248.1299999999</v>
      </c>
      <c r="D461" s="27">
        <v>5250000</v>
      </c>
      <c r="E461" s="27">
        <v>917065.56</v>
      </c>
      <c r="F461" s="28">
        <f t="shared" si="21"/>
        <v>84.502846367493873</v>
      </c>
      <c r="G461" s="28">
        <f t="shared" si="22"/>
        <v>17.46791542857143</v>
      </c>
      <c r="H461" s="29">
        <f t="shared" si="23"/>
        <v>-168182.56999999983</v>
      </c>
    </row>
    <row r="462" spans="1:8" ht="12.75" customHeight="1" x14ac:dyDescent="0.25">
      <c r="A462" s="23" t="s">
        <v>417</v>
      </c>
      <c r="B462" s="18" t="s">
        <v>182</v>
      </c>
      <c r="C462" s="19">
        <v>5136121.59</v>
      </c>
      <c r="D462" s="19">
        <v>8678100</v>
      </c>
      <c r="E462" s="19">
        <v>5065631.45</v>
      </c>
      <c r="F462" s="20">
        <f t="shared" si="21"/>
        <v>98.627560918003894</v>
      </c>
      <c r="G462" s="20">
        <f t="shared" si="22"/>
        <v>58.372586741337393</v>
      </c>
      <c r="H462" s="21">
        <f t="shared" si="23"/>
        <v>-70490.139999999665</v>
      </c>
    </row>
    <row r="463" spans="1:8" ht="12.75" customHeight="1" x14ac:dyDescent="0.25">
      <c r="A463" s="25" t="s">
        <v>241</v>
      </c>
      <c r="B463" s="26" t="s">
        <v>8</v>
      </c>
      <c r="C463" s="27">
        <v>5136071.08</v>
      </c>
      <c r="D463" s="27">
        <v>8673800</v>
      </c>
      <c r="E463" s="27">
        <v>5065609.8899999997</v>
      </c>
      <c r="F463" s="28">
        <f t="shared" si="21"/>
        <v>98.628111081359876</v>
      </c>
      <c r="G463" s="28">
        <f t="shared" si="22"/>
        <v>58.401276141944706</v>
      </c>
      <c r="H463" s="29">
        <f t="shared" si="23"/>
        <v>-70461.19000000041</v>
      </c>
    </row>
    <row r="464" spans="1:8" ht="12.75" customHeight="1" x14ac:dyDescent="0.25">
      <c r="A464" s="25" t="s">
        <v>242</v>
      </c>
      <c r="B464" s="26" t="s">
        <v>9</v>
      </c>
      <c r="C464" s="27">
        <v>50.51</v>
      </c>
      <c r="D464" s="27">
        <v>4300</v>
      </c>
      <c r="E464" s="27">
        <v>21.56</v>
      </c>
      <c r="F464" s="28">
        <f t="shared" si="21"/>
        <v>42.684616907543059</v>
      </c>
      <c r="G464" s="28">
        <f t="shared" si="22"/>
        <v>0.50139534883720926</v>
      </c>
      <c r="H464" s="29">
        <f t="shared" si="23"/>
        <v>-28.95</v>
      </c>
    </row>
    <row r="465" spans="1:8" ht="12.75" customHeight="1" x14ac:dyDescent="0.25">
      <c r="A465" s="23" t="s">
        <v>418</v>
      </c>
      <c r="B465" s="18" t="s">
        <v>183</v>
      </c>
      <c r="C465" s="19">
        <v>291449086.89999998</v>
      </c>
      <c r="D465" s="19">
        <v>479313380</v>
      </c>
      <c r="E465" s="19">
        <v>290087726.91000003</v>
      </c>
      <c r="F465" s="20">
        <f t="shared" si="21"/>
        <v>99.532899552206516</v>
      </c>
      <c r="G465" s="20">
        <f t="shared" si="22"/>
        <v>60.521516614036528</v>
      </c>
      <c r="H465" s="21">
        <f t="shared" si="23"/>
        <v>-1361359.9899999499</v>
      </c>
    </row>
    <row r="466" spans="1:8" ht="12.75" customHeight="1" x14ac:dyDescent="0.25">
      <c r="A466" s="25" t="s">
        <v>241</v>
      </c>
      <c r="B466" s="26" t="s">
        <v>8</v>
      </c>
      <c r="C466" s="27">
        <v>279861106.69</v>
      </c>
      <c r="D466" s="27">
        <v>469400000</v>
      </c>
      <c r="E466" s="27">
        <v>286768777.67000002</v>
      </c>
      <c r="F466" s="28">
        <f t="shared" si="21"/>
        <v>102.46824971919072</v>
      </c>
      <c r="G466" s="28">
        <f t="shared" si="22"/>
        <v>61.092624130805284</v>
      </c>
      <c r="H466" s="29">
        <f t="shared" si="23"/>
        <v>6907670.9800000191</v>
      </c>
    </row>
    <row r="467" spans="1:8" ht="12.75" customHeight="1" x14ac:dyDescent="0.25">
      <c r="A467" s="25" t="s">
        <v>242</v>
      </c>
      <c r="B467" s="26" t="s">
        <v>9</v>
      </c>
      <c r="C467" s="27">
        <v>11587980.210000001</v>
      </c>
      <c r="D467" s="27">
        <v>9913380</v>
      </c>
      <c r="E467" s="27">
        <v>3318949.24</v>
      </c>
      <c r="F467" s="28">
        <f t="shared" si="21"/>
        <v>28.641309182905484</v>
      </c>
      <c r="G467" s="28">
        <f t="shared" si="22"/>
        <v>33.479491757604372</v>
      </c>
      <c r="H467" s="29">
        <f t="shared" si="23"/>
        <v>-8269030.9700000007</v>
      </c>
    </row>
    <row r="468" spans="1:8" ht="12.75" customHeight="1" x14ac:dyDescent="0.25">
      <c r="A468" s="23" t="s">
        <v>419</v>
      </c>
      <c r="B468" s="18" t="s">
        <v>184</v>
      </c>
      <c r="C468" s="19">
        <v>984712057.88999999</v>
      </c>
      <c r="D468" s="19">
        <v>1622081830</v>
      </c>
      <c r="E468" s="19">
        <v>1057163195.53</v>
      </c>
      <c r="F468" s="20">
        <f t="shared" si="21"/>
        <v>107.35759626984209</v>
      </c>
      <c r="G468" s="20">
        <f t="shared" si="22"/>
        <v>65.1732345420576</v>
      </c>
      <c r="H468" s="21">
        <f t="shared" si="23"/>
        <v>72451137.639999986</v>
      </c>
    </row>
    <row r="469" spans="1:8" ht="12.75" customHeight="1" x14ac:dyDescent="0.25">
      <c r="A469" s="25" t="s">
        <v>241</v>
      </c>
      <c r="B469" s="26" t="s">
        <v>8</v>
      </c>
      <c r="C469" s="27">
        <v>972196668.53999996</v>
      </c>
      <c r="D469" s="27">
        <v>1552076830</v>
      </c>
      <c r="E469" s="27">
        <v>1013049587.1799999</v>
      </c>
      <c r="F469" s="28">
        <f t="shared" si="21"/>
        <v>104.20212493644429</v>
      </c>
      <c r="G469" s="28">
        <f t="shared" si="22"/>
        <v>65.270582460792227</v>
      </c>
      <c r="H469" s="29">
        <f t="shared" si="23"/>
        <v>40852918.639999986</v>
      </c>
    </row>
    <row r="470" spans="1:8" ht="12.75" customHeight="1" x14ac:dyDescent="0.25">
      <c r="A470" s="25" t="s">
        <v>242</v>
      </c>
      <c r="B470" s="26" t="s">
        <v>9</v>
      </c>
      <c r="C470" s="27">
        <v>12515389.35</v>
      </c>
      <c r="D470" s="27">
        <v>70005000</v>
      </c>
      <c r="E470" s="27">
        <v>44113608.350000001</v>
      </c>
      <c r="F470" s="28">
        <f t="shared" si="21"/>
        <v>352.47491800964229</v>
      </c>
      <c r="G470" s="28">
        <f t="shared" si="22"/>
        <v>63.014939432897656</v>
      </c>
      <c r="H470" s="29">
        <f t="shared" si="23"/>
        <v>31598219</v>
      </c>
    </row>
    <row r="471" spans="1:8" ht="12.75" customHeight="1" x14ac:dyDescent="0.25">
      <c r="A471" s="22">
        <v>38655</v>
      </c>
      <c r="B471" s="18" t="s">
        <v>185</v>
      </c>
      <c r="C471" s="19">
        <v>8562638.6699999999</v>
      </c>
      <c r="D471" s="19">
        <v>14495700</v>
      </c>
      <c r="E471" s="19">
        <v>7839499.5999999996</v>
      </c>
      <c r="F471" s="20">
        <f t="shared" si="21"/>
        <v>91.554716976046365</v>
      </c>
      <c r="G471" s="20">
        <f t="shared" si="22"/>
        <v>54.081552460384799</v>
      </c>
      <c r="H471" s="21">
        <f t="shared" si="23"/>
        <v>-723139.0700000003</v>
      </c>
    </row>
    <row r="472" spans="1:8" ht="12.75" customHeight="1" x14ac:dyDescent="0.25">
      <c r="A472" s="25" t="s">
        <v>241</v>
      </c>
      <c r="B472" s="26" t="s">
        <v>8</v>
      </c>
      <c r="C472" s="27">
        <v>8474293.5999999996</v>
      </c>
      <c r="D472" s="27">
        <v>13869100</v>
      </c>
      <c r="E472" s="27">
        <v>7821356.1299999999</v>
      </c>
      <c r="F472" s="28">
        <f t="shared" si="21"/>
        <v>92.295080854880922</v>
      </c>
      <c r="G472" s="28">
        <f t="shared" si="22"/>
        <v>56.394114470297275</v>
      </c>
      <c r="H472" s="29">
        <f t="shared" si="23"/>
        <v>-652937.46999999974</v>
      </c>
    </row>
    <row r="473" spans="1:8" ht="12.75" customHeight="1" x14ac:dyDescent="0.25">
      <c r="A473" s="25" t="s">
        <v>242</v>
      </c>
      <c r="B473" s="26" t="s">
        <v>9</v>
      </c>
      <c r="C473" s="27">
        <v>88345.07</v>
      </c>
      <c r="D473" s="27">
        <v>626600</v>
      </c>
      <c r="E473" s="27">
        <v>18143.47</v>
      </c>
      <c r="F473" s="28">
        <f t="shared" si="21"/>
        <v>20.537048643461372</v>
      </c>
      <c r="G473" s="28">
        <f t="shared" si="22"/>
        <v>2.8955426109160554</v>
      </c>
      <c r="H473" s="29">
        <f t="shared" si="23"/>
        <v>-70201.600000000006</v>
      </c>
    </row>
    <row r="474" spans="1:8" ht="12.75" customHeight="1" x14ac:dyDescent="0.25">
      <c r="A474" s="23" t="s">
        <v>420</v>
      </c>
      <c r="B474" s="18" t="s">
        <v>186</v>
      </c>
      <c r="C474" s="19">
        <v>2224944.1800000002</v>
      </c>
      <c r="D474" s="19">
        <v>5747650</v>
      </c>
      <c r="E474" s="19">
        <v>2406429</v>
      </c>
      <c r="F474" s="20">
        <f t="shared" si="21"/>
        <v>108.15682575910735</v>
      </c>
      <c r="G474" s="20">
        <f t="shared" si="22"/>
        <v>41.868050420606686</v>
      </c>
      <c r="H474" s="21">
        <f t="shared" si="23"/>
        <v>181484.81999999983</v>
      </c>
    </row>
    <row r="475" spans="1:8" ht="12.75" customHeight="1" x14ac:dyDescent="0.25">
      <c r="A475" s="25" t="s">
        <v>241</v>
      </c>
      <c r="B475" s="26" t="s">
        <v>8</v>
      </c>
      <c r="C475" s="27">
        <v>2082091.99</v>
      </c>
      <c r="D475" s="27">
        <v>4222650</v>
      </c>
      <c r="E475" s="27">
        <v>2033171.78</v>
      </c>
      <c r="F475" s="28">
        <f t="shared" si="21"/>
        <v>97.65042994089805</v>
      </c>
      <c r="G475" s="28">
        <f t="shared" si="22"/>
        <v>48.149190200466535</v>
      </c>
      <c r="H475" s="29">
        <f t="shared" si="23"/>
        <v>-48920.209999999963</v>
      </c>
    </row>
    <row r="476" spans="1:8" ht="12.75" customHeight="1" x14ac:dyDescent="0.25">
      <c r="A476" s="25" t="s">
        <v>242</v>
      </c>
      <c r="B476" s="26" t="s">
        <v>9</v>
      </c>
      <c r="C476" s="27">
        <v>142852.19</v>
      </c>
      <c r="D476" s="27">
        <v>1525000</v>
      </c>
      <c r="E476" s="27">
        <v>373257.22</v>
      </c>
      <c r="F476" s="28">
        <f t="shared" si="21"/>
        <v>261.28911289354397</v>
      </c>
      <c r="G476" s="28">
        <f t="shared" si="22"/>
        <v>24.475883278688524</v>
      </c>
      <c r="H476" s="29">
        <f t="shared" si="23"/>
        <v>230405.02999999997</v>
      </c>
    </row>
    <row r="477" spans="1:8" ht="12.75" customHeight="1" x14ac:dyDescent="0.25">
      <c r="A477" s="23" t="s">
        <v>421</v>
      </c>
      <c r="B477" s="18" t="s">
        <v>187</v>
      </c>
      <c r="C477" s="19">
        <v>2125798.83</v>
      </c>
      <c r="D477" s="19">
        <v>4511543</v>
      </c>
      <c r="E477" s="19">
        <v>2481024.61</v>
      </c>
      <c r="F477" s="20">
        <f t="shared" si="21"/>
        <v>116.7102255861153</v>
      </c>
      <c r="G477" s="20">
        <f t="shared" si="22"/>
        <v>54.992817534932058</v>
      </c>
      <c r="H477" s="21">
        <f t="shared" si="23"/>
        <v>355225.7799999998</v>
      </c>
    </row>
    <row r="478" spans="1:8" ht="12.75" customHeight="1" x14ac:dyDescent="0.25">
      <c r="A478" s="25" t="s">
        <v>241</v>
      </c>
      <c r="B478" s="26" t="s">
        <v>8</v>
      </c>
      <c r="C478" s="27">
        <v>2094772.33</v>
      </c>
      <c r="D478" s="27">
        <v>4300793</v>
      </c>
      <c r="E478" s="27">
        <v>2277339.61</v>
      </c>
      <c r="F478" s="28">
        <f t="shared" si="21"/>
        <v>108.71537576591915</v>
      </c>
      <c r="G478" s="28">
        <f t="shared" si="22"/>
        <v>52.951621015008158</v>
      </c>
      <c r="H478" s="29">
        <f t="shared" si="23"/>
        <v>182567.2799999998</v>
      </c>
    </row>
    <row r="479" spans="1:8" ht="12.75" customHeight="1" x14ac:dyDescent="0.25">
      <c r="A479" s="25" t="s">
        <v>242</v>
      </c>
      <c r="B479" s="26" t="s">
        <v>9</v>
      </c>
      <c r="C479" s="27">
        <v>31026.5</v>
      </c>
      <c r="D479" s="27">
        <v>210750</v>
      </c>
      <c r="E479" s="27">
        <v>203685</v>
      </c>
      <c r="F479" s="28">
        <f t="shared" si="21"/>
        <v>656.48719642885919</v>
      </c>
      <c r="G479" s="28">
        <f t="shared" si="22"/>
        <v>96.647686832740206</v>
      </c>
      <c r="H479" s="29">
        <f t="shared" si="23"/>
        <v>172658.5</v>
      </c>
    </row>
    <row r="480" spans="1:8" ht="12.75" customHeight="1" x14ac:dyDescent="0.25">
      <c r="A480" s="23" t="s">
        <v>422</v>
      </c>
      <c r="B480" s="18" t="s">
        <v>188</v>
      </c>
      <c r="C480" s="19">
        <v>2398625.7200000002</v>
      </c>
      <c r="D480" s="19">
        <v>4834510</v>
      </c>
      <c r="E480" s="19">
        <v>2562517.6800000002</v>
      </c>
      <c r="F480" s="20">
        <f t="shared" si="21"/>
        <v>106.83274420988032</v>
      </c>
      <c r="G480" s="20">
        <f t="shared" si="22"/>
        <v>53.004703268790429</v>
      </c>
      <c r="H480" s="21">
        <f t="shared" si="23"/>
        <v>163891.95999999996</v>
      </c>
    </row>
    <row r="481" spans="1:8" ht="12.75" customHeight="1" x14ac:dyDescent="0.25">
      <c r="A481" s="25" t="s">
        <v>241</v>
      </c>
      <c r="B481" s="26" t="s">
        <v>8</v>
      </c>
      <c r="C481" s="27">
        <v>2271784.96</v>
      </c>
      <c r="D481" s="27">
        <v>4406510</v>
      </c>
      <c r="E481" s="27">
        <v>2312135.2599999998</v>
      </c>
      <c r="F481" s="28">
        <f t="shared" si="21"/>
        <v>101.77614962289387</v>
      </c>
      <c r="G481" s="28">
        <f t="shared" si="22"/>
        <v>52.470895561339923</v>
      </c>
      <c r="H481" s="29">
        <f t="shared" si="23"/>
        <v>40350.299999999814</v>
      </c>
    </row>
    <row r="482" spans="1:8" ht="12.75" customHeight="1" x14ac:dyDescent="0.25">
      <c r="A482" s="25" t="s">
        <v>242</v>
      </c>
      <c r="B482" s="26" t="s">
        <v>9</v>
      </c>
      <c r="C482" s="27">
        <v>126840.76</v>
      </c>
      <c r="D482" s="27">
        <v>428000</v>
      </c>
      <c r="E482" s="27">
        <v>250382.42</v>
      </c>
      <c r="F482" s="28">
        <f t="shared" si="21"/>
        <v>197.39902220705713</v>
      </c>
      <c r="G482" s="28">
        <f t="shared" si="22"/>
        <v>58.500565420560747</v>
      </c>
      <c r="H482" s="29">
        <f t="shared" si="23"/>
        <v>123541.66000000002</v>
      </c>
    </row>
    <row r="483" spans="1:8" ht="12.75" customHeight="1" x14ac:dyDescent="0.25">
      <c r="A483" s="23" t="s">
        <v>423</v>
      </c>
      <c r="B483" s="18" t="s">
        <v>189</v>
      </c>
      <c r="C483" s="19">
        <v>97807608.290000007</v>
      </c>
      <c r="D483" s="19">
        <v>149871170</v>
      </c>
      <c r="E483" s="19">
        <v>90817768.239999995</v>
      </c>
      <c r="F483" s="20">
        <f t="shared" si="21"/>
        <v>92.853480243300595</v>
      </c>
      <c r="G483" s="20">
        <f t="shared" si="22"/>
        <v>60.597223762248596</v>
      </c>
      <c r="H483" s="21">
        <f t="shared" si="23"/>
        <v>-6989840.0500000119</v>
      </c>
    </row>
    <row r="484" spans="1:8" ht="12.75" customHeight="1" x14ac:dyDescent="0.25">
      <c r="A484" s="25" t="s">
        <v>241</v>
      </c>
      <c r="B484" s="26" t="s">
        <v>8</v>
      </c>
      <c r="C484" s="27">
        <v>96494870.849999994</v>
      </c>
      <c r="D484" s="27">
        <v>145603020</v>
      </c>
      <c r="E484" s="27">
        <v>88017687.849999994</v>
      </c>
      <c r="F484" s="28">
        <f t="shared" si="21"/>
        <v>91.214887459482</v>
      </c>
      <c r="G484" s="28">
        <f t="shared" si="22"/>
        <v>60.450454839466929</v>
      </c>
      <c r="H484" s="29">
        <f t="shared" si="23"/>
        <v>-8477183</v>
      </c>
    </row>
    <row r="485" spans="1:8" ht="12.75" customHeight="1" x14ac:dyDescent="0.25">
      <c r="A485" s="25" t="s">
        <v>242</v>
      </c>
      <c r="B485" s="26" t="s">
        <v>9</v>
      </c>
      <c r="C485" s="27">
        <v>1312737.44</v>
      </c>
      <c r="D485" s="27">
        <v>4268150</v>
      </c>
      <c r="E485" s="27">
        <v>2800080.39</v>
      </c>
      <c r="F485" s="28">
        <f t="shared" si="21"/>
        <v>213.30087073619231</v>
      </c>
      <c r="G485" s="28">
        <f t="shared" si="22"/>
        <v>65.604076473413542</v>
      </c>
      <c r="H485" s="29">
        <f t="shared" si="23"/>
        <v>1487342.9500000002</v>
      </c>
    </row>
    <row r="486" spans="1:8" ht="12.75" customHeight="1" x14ac:dyDescent="0.25">
      <c r="A486" s="17" t="s">
        <v>424</v>
      </c>
      <c r="B486" s="30" t="s">
        <v>190</v>
      </c>
      <c r="C486" s="31">
        <v>2675855192.3800001</v>
      </c>
      <c r="D486" s="31">
        <v>5094809029</v>
      </c>
      <c r="E486" s="31">
        <v>2809124619.9000001</v>
      </c>
      <c r="F486" s="20">
        <f t="shared" si="21"/>
        <v>104.98044243573081</v>
      </c>
      <c r="G486" s="20">
        <f t="shared" si="22"/>
        <v>55.136995398851482</v>
      </c>
      <c r="H486" s="32">
        <f t="shared" si="23"/>
        <v>133269427.51999998</v>
      </c>
    </row>
    <row r="487" spans="1:8" ht="12.75" customHeight="1" x14ac:dyDescent="0.25">
      <c r="A487" s="23" t="s">
        <v>425</v>
      </c>
      <c r="B487" s="30" t="s">
        <v>191</v>
      </c>
      <c r="C487" s="19">
        <v>972152195.39999998</v>
      </c>
      <c r="D487" s="19">
        <v>2164180631</v>
      </c>
      <c r="E487" s="19">
        <v>1115273904.02</v>
      </c>
      <c r="F487" s="20">
        <f t="shared" si="21"/>
        <v>114.72215043047981</v>
      </c>
      <c r="G487" s="20">
        <f t="shared" si="22"/>
        <v>51.533309560425501</v>
      </c>
      <c r="H487" s="21">
        <f t="shared" si="23"/>
        <v>143121708.62</v>
      </c>
    </row>
    <row r="488" spans="1:8" ht="12.75" customHeight="1" x14ac:dyDescent="0.25">
      <c r="A488" s="25" t="s">
        <v>241</v>
      </c>
      <c r="B488" s="26" t="s">
        <v>8</v>
      </c>
      <c r="C488" s="27">
        <v>965175854</v>
      </c>
      <c r="D488" s="27">
        <v>2145793062</v>
      </c>
      <c r="E488" s="27">
        <v>1115191776.21</v>
      </c>
      <c r="F488" s="28">
        <f t="shared" si="21"/>
        <v>115.54285901250903</v>
      </c>
      <c r="G488" s="28">
        <f t="shared" si="22"/>
        <v>51.971077545128161</v>
      </c>
      <c r="H488" s="29">
        <f t="shared" si="23"/>
        <v>150015922.21000004</v>
      </c>
    </row>
    <row r="489" spans="1:8" ht="12.75" customHeight="1" x14ac:dyDescent="0.25">
      <c r="A489" s="25" t="s">
        <v>242</v>
      </c>
      <c r="B489" s="26" t="s">
        <v>9</v>
      </c>
      <c r="C489" s="27">
        <v>6976341.4000000004</v>
      </c>
      <c r="D489" s="27">
        <v>18387569</v>
      </c>
      <c r="E489" s="27">
        <v>82127.81</v>
      </c>
      <c r="F489" s="28">
        <f t="shared" si="21"/>
        <v>1.1772332414809858</v>
      </c>
      <c r="G489" s="28">
        <f t="shared" si="22"/>
        <v>0.44664854826649464</v>
      </c>
      <c r="H489" s="29">
        <f t="shared" si="23"/>
        <v>-6894213.5900000008</v>
      </c>
    </row>
    <row r="490" spans="1:8" ht="12.75" customHeight="1" x14ac:dyDescent="0.25">
      <c r="A490" s="23" t="s">
        <v>426</v>
      </c>
      <c r="B490" s="18" t="s">
        <v>192</v>
      </c>
      <c r="C490" s="19">
        <v>1703702996.98</v>
      </c>
      <c r="D490" s="19">
        <v>2930628398</v>
      </c>
      <c r="E490" s="19">
        <v>1693850715.8800001</v>
      </c>
      <c r="F490" s="20">
        <f t="shared" si="21"/>
        <v>99.421713695552327</v>
      </c>
      <c r="G490" s="20">
        <f t="shared" si="22"/>
        <v>57.798208637982363</v>
      </c>
      <c r="H490" s="21">
        <f t="shared" si="23"/>
        <v>-9852281.0999999046</v>
      </c>
    </row>
    <row r="491" spans="1:8" ht="12.75" customHeight="1" x14ac:dyDescent="0.25">
      <c r="A491" s="25" t="s">
        <v>241</v>
      </c>
      <c r="B491" s="26" t="s">
        <v>8</v>
      </c>
      <c r="C491" s="27">
        <v>1698161562.76</v>
      </c>
      <c r="D491" s="27">
        <v>2909144760</v>
      </c>
      <c r="E491" s="27">
        <v>1688793583.6500001</v>
      </c>
      <c r="F491" s="28">
        <f t="shared" si="21"/>
        <v>99.448345827897882</v>
      </c>
      <c r="G491" s="28">
        <f t="shared" si="22"/>
        <v>58.051204837603201</v>
      </c>
      <c r="H491" s="29">
        <f t="shared" si="23"/>
        <v>-9367979.1099998951</v>
      </c>
    </row>
    <row r="492" spans="1:8" ht="12.75" customHeight="1" x14ac:dyDescent="0.25">
      <c r="A492" s="25" t="s">
        <v>242</v>
      </c>
      <c r="B492" s="26" t="s">
        <v>9</v>
      </c>
      <c r="C492" s="27">
        <v>5541434.2199999997</v>
      </c>
      <c r="D492" s="27">
        <v>21483638</v>
      </c>
      <c r="E492" s="27">
        <v>5057132.2300000004</v>
      </c>
      <c r="F492" s="28">
        <f t="shared" si="21"/>
        <v>91.260349382979783</v>
      </c>
      <c r="G492" s="28">
        <f t="shared" si="22"/>
        <v>23.539459331794738</v>
      </c>
      <c r="H492" s="29">
        <f t="shared" si="23"/>
        <v>-484301.98999999929</v>
      </c>
    </row>
    <row r="493" spans="1:8" ht="12.75" customHeight="1" x14ac:dyDescent="0.25">
      <c r="A493" s="17" t="s">
        <v>427</v>
      </c>
      <c r="B493" s="18" t="s">
        <v>193</v>
      </c>
      <c r="C493" s="31">
        <v>36427140.210000001</v>
      </c>
      <c r="D493" s="31">
        <v>67252850</v>
      </c>
      <c r="E493" s="31">
        <v>40509278.340000004</v>
      </c>
      <c r="F493" s="20">
        <f t="shared" si="21"/>
        <v>111.20630965391945</v>
      </c>
      <c r="G493" s="20">
        <f t="shared" si="22"/>
        <v>60.234292435190483</v>
      </c>
      <c r="H493" s="32">
        <f t="shared" si="23"/>
        <v>4082138.1300000027</v>
      </c>
    </row>
    <row r="494" spans="1:8" ht="12.75" customHeight="1" x14ac:dyDescent="0.25">
      <c r="A494" s="23" t="s">
        <v>428</v>
      </c>
      <c r="B494" s="18" t="s">
        <v>194</v>
      </c>
      <c r="C494" s="19">
        <v>36427140.210000001</v>
      </c>
      <c r="D494" s="19">
        <v>67252850</v>
      </c>
      <c r="E494" s="19">
        <v>40509278.340000004</v>
      </c>
      <c r="F494" s="20">
        <f t="shared" si="21"/>
        <v>111.20630965391945</v>
      </c>
      <c r="G494" s="20">
        <f t="shared" si="22"/>
        <v>60.234292435190483</v>
      </c>
      <c r="H494" s="21">
        <f t="shared" si="23"/>
        <v>4082138.1300000027</v>
      </c>
    </row>
    <row r="495" spans="1:8" ht="12.75" customHeight="1" x14ac:dyDescent="0.25">
      <c r="A495" s="25" t="s">
        <v>241</v>
      </c>
      <c r="B495" s="26" t="s">
        <v>8</v>
      </c>
      <c r="C495" s="27">
        <v>36176295.200000003</v>
      </c>
      <c r="D495" s="27">
        <v>66167250</v>
      </c>
      <c r="E495" s="27">
        <v>40227138.439999998</v>
      </c>
      <c r="F495" s="28">
        <f t="shared" si="21"/>
        <v>111.1975071455078</v>
      </c>
      <c r="G495" s="28">
        <f t="shared" si="22"/>
        <v>60.796146794675607</v>
      </c>
      <c r="H495" s="29">
        <f t="shared" si="23"/>
        <v>4050843.2399999946</v>
      </c>
    </row>
    <row r="496" spans="1:8" ht="12.75" customHeight="1" x14ac:dyDescent="0.25">
      <c r="A496" s="25" t="s">
        <v>242</v>
      </c>
      <c r="B496" s="26" t="s">
        <v>9</v>
      </c>
      <c r="C496" s="27">
        <v>250845.01</v>
      </c>
      <c r="D496" s="27">
        <v>1085600</v>
      </c>
      <c r="E496" s="27">
        <v>282139.90000000002</v>
      </c>
      <c r="F496" s="28">
        <f t="shared" si="21"/>
        <v>112.47578733976012</v>
      </c>
      <c r="G496" s="28">
        <f t="shared" si="22"/>
        <v>25.989305453205603</v>
      </c>
      <c r="H496" s="29">
        <f t="shared" si="23"/>
        <v>31294.890000000014</v>
      </c>
    </row>
    <row r="497" spans="1:8" ht="12.75" customHeight="1" x14ac:dyDescent="0.25">
      <c r="A497" s="17" t="s">
        <v>429</v>
      </c>
      <c r="B497" s="18" t="s">
        <v>195</v>
      </c>
      <c r="C497" s="31">
        <v>1352288624.97</v>
      </c>
      <c r="D497" s="31">
        <v>2435894797</v>
      </c>
      <c r="E497" s="31">
        <v>1374441236.6300001</v>
      </c>
      <c r="F497" s="20">
        <f t="shared" si="21"/>
        <v>101.63815706580328</v>
      </c>
      <c r="G497" s="20">
        <f t="shared" si="22"/>
        <v>56.424490841013942</v>
      </c>
      <c r="H497" s="32">
        <f t="shared" si="23"/>
        <v>22152611.660000086</v>
      </c>
    </row>
    <row r="498" spans="1:8" ht="12.75" customHeight="1" x14ac:dyDescent="0.25">
      <c r="A498" s="23" t="s">
        <v>430</v>
      </c>
      <c r="B498" s="18" t="s">
        <v>196</v>
      </c>
      <c r="C498" s="19">
        <v>179452738.50999999</v>
      </c>
      <c r="D498" s="19">
        <v>413941667</v>
      </c>
      <c r="E498" s="19">
        <v>191774081.31</v>
      </c>
      <c r="F498" s="20">
        <f t="shared" si="21"/>
        <v>106.86606562948238</v>
      </c>
      <c r="G498" s="20">
        <f t="shared" si="22"/>
        <v>46.328769630721908</v>
      </c>
      <c r="H498" s="21">
        <f t="shared" si="23"/>
        <v>12321342.800000012</v>
      </c>
    </row>
    <row r="499" spans="1:8" ht="12.75" customHeight="1" x14ac:dyDescent="0.25">
      <c r="A499" s="25" t="s">
        <v>241</v>
      </c>
      <c r="B499" s="26" t="s">
        <v>8</v>
      </c>
      <c r="C499" s="27">
        <v>144905400.86000001</v>
      </c>
      <c r="D499" s="27">
        <v>267631707</v>
      </c>
      <c r="E499" s="27">
        <v>122107835.39</v>
      </c>
      <c r="F499" s="28">
        <f t="shared" si="21"/>
        <v>84.267276902932124</v>
      </c>
      <c r="G499" s="28">
        <f t="shared" si="22"/>
        <v>45.625324726565374</v>
      </c>
      <c r="H499" s="29">
        <f t="shared" si="23"/>
        <v>-22797565.470000014</v>
      </c>
    </row>
    <row r="500" spans="1:8" ht="12.75" customHeight="1" x14ac:dyDescent="0.25">
      <c r="A500" s="25" t="s">
        <v>242</v>
      </c>
      <c r="B500" s="26" t="s">
        <v>9</v>
      </c>
      <c r="C500" s="27">
        <v>34547337.649999999</v>
      </c>
      <c r="D500" s="27">
        <v>146309960</v>
      </c>
      <c r="E500" s="27">
        <v>69666245.920000002</v>
      </c>
      <c r="F500" s="28">
        <f t="shared" si="21"/>
        <v>201.65445634563972</v>
      </c>
      <c r="G500" s="28">
        <f t="shared" si="22"/>
        <v>47.615518396696984</v>
      </c>
      <c r="H500" s="29">
        <f t="shared" si="23"/>
        <v>35118908.270000003</v>
      </c>
    </row>
    <row r="501" spans="1:8" ht="12.75" customHeight="1" x14ac:dyDescent="0.25">
      <c r="A501" s="23" t="s">
        <v>431</v>
      </c>
      <c r="B501" s="18" t="s">
        <v>197</v>
      </c>
      <c r="C501" s="19">
        <v>2932114.77</v>
      </c>
      <c r="D501" s="19">
        <v>7055121</v>
      </c>
      <c r="E501" s="19">
        <v>2936276.7</v>
      </c>
      <c r="F501" s="20">
        <f t="shared" si="21"/>
        <v>100.14194294311338</v>
      </c>
      <c r="G501" s="20">
        <f t="shared" si="22"/>
        <v>41.619083499772721</v>
      </c>
      <c r="H501" s="21">
        <f t="shared" si="23"/>
        <v>4161.9300000001676</v>
      </c>
    </row>
    <row r="502" spans="1:8" ht="12.75" customHeight="1" x14ac:dyDescent="0.25">
      <c r="A502" s="25" t="s">
        <v>241</v>
      </c>
      <c r="B502" s="26" t="s">
        <v>8</v>
      </c>
      <c r="C502" s="27">
        <v>2932114.77</v>
      </c>
      <c r="D502" s="27">
        <v>7055121</v>
      </c>
      <c r="E502" s="27">
        <v>2936276.7</v>
      </c>
      <c r="F502" s="28">
        <f t="shared" si="21"/>
        <v>100.14194294311338</v>
      </c>
      <c r="G502" s="28">
        <f t="shared" si="22"/>
        <v>41.619083499772721</v>
      </c>
      <c r="H502" s="29">
        <f t="shared" si="23"/>
        <v>4161.9300000001676</v>
      </c>
    </row>
    <row r="503" spans="1:8" ht="12.75" customHeight="1" x14ac:dyDescent="0.25">
      <c r="A503" s="23" t="s">
        <v>432</v>
      </c>
      <c r="B503" s="18" t="s">
        <v>198</v>
      </c>
      <c r="C503" s="19">
        <v>280977147.98000002</v>
      </c>
      <c r="D503" s="19">
        <v>467598434</v>
      </c>
      <c r="E503" s="19">
        <v>282783961.60000002</v>
      </c>
      <c r="F503" s="20">
        <f t="shared" si="21"/>
        <v>100.64304646587439</v>
      </c>
      <c r="G503" s="20">
        <f t="shared" si="22"/>
        <v>60.475814510533631</v>
      </c>
      <c r="H503" s="21">
        <f t="shared" si="23"/>
        <v>1806813.6200000048</v>
      </c>
    </row>
    <row r="504" spans="1:8" ht="12.75" customHeight="1" x14ac:dyDescent="0.25">
      <c r="A504" s="25" t="s">
        <v>241</v>
      </c>
      <c r="B504" s="26" t="s">
        <v>8</v>
      </c>
      <c r="C504" s="27">
        <v>279125213.61000001</v>
      </c>
      <c r="D504" s="27">
        <v>465668434</v>
      </c>
      <c r="E504" s="27">
        <v>282045992.81</v>
      </c>
      <c r="F504" s="28">
        <f t="shared" si="21"/>
        <v>101.04640464479178</v>
      </c>
      <c r="G504" s="28">
        <f t="shared" si="22"/>
        <v>60.567986192940012</v>
      </c>
      <c r="H504" s="29">
        <f t="shared" si="23"/>
        <v>2920779.1999999881</v>
      </c>
    </row>
    <row r="505" spans="1:8" ht="12.75" customHeight="1" x14ac:dyDescent="0.25">
      <c r="A505" s="25" t="s">
        <v>242</v>
      </c>
      <c r="B505" s="26" t="s">
        <v>9</v>
      </c>
      <c r="C505" s="27">
        <v>1851934.37</v>
      </c>
      <c r="D505" s="27">
        <v>1930000</v>
      </c>
      <c r="E505" s="27">
        <v>737968.79</v>
      </c>
      <c r="F505" s="28">
        <f t="shared" si="21"/>
        <v>39.848539017071104</v>
      </c>
      <c r="G505" s="28">
        <f t="shared" si="22"/>
        <v>38.236724870466318</v>
      </c>
      <c r="H505" s="29">
        <f t="shared" si="23"/>
        <v>-1113965.58</v>
      </c>
    </row>
    <row r="506" spans="1:8" ht="12.75" customHeight="1" x14ac:dyDescent="0.25">
      <c r="A506" s="23" t="s">
        <v>433</v>
      </c>
      <c r="B506" s="18" t="s">
        <v>199</v>
      </c>
      <c r="C506" s="19">
        <v>15971449.73</v>
      </c>
      <c r="D506" s="19">
        <v>29004375</v>
      </c>
      <c r="E506" s="19">
        <v>15152372.09</v>
      </c>
      <c r="F506" s="20">
        <f t="shared" si="21"/>
        <v>94.871613699152903</v>
      </c>
      <c r="G506" s="20">
        <f t="shared" si="22"/>
        <v>52.241677643458964</v>
      </c>
      <c r="H506" s="21">
        <f t="shared" si="23"/>
        <v>-819077.6400000006</v>
      </c>
    </row>
    <row r="507" spans="1:8" ht="12.75" customHeight="1" x14ac:dyDescent="0.25">
      <c r="A507" s="25" t="s">
        <v>241</v>
      </c>
      <c r="B507" s="26" t="s">
        <v>8</v>
      </c>
      <c r="C507" s="27">
        <v>15971449.73</v>
      </c>
      <c r="D507" s="27">
        <v>28998375</v>
      </c>
      <c r="E507" s="27">
        <v>15152372.09</v>
      </c>
      <c r="F507" s="28">
        <f t="shared" si="21"/>
        <v>94.871613699152903</v>
      </c>
      <c r="G507" s="28">
        <f t="shared" si="22"/>
        <v>52.252486872109216</v>
      </c>
      <c r="H507" s="29">
        <f t="shared" si="23"/>
        <v>-819077.6400000006</v>
      </c>
    </row>
    <row r="508" spans="1:8" ht="12.75" customHeight="1" x14ac:dyDescent="0.25">
      <c r="A508" s="25" t="s">
        <v>242</v>
      </c>
      <c r="B508" s="26" t="s">
        <v>9</v>
      </c>
      <c r="C508" s="27"/>
      <c r="D508" s="27">
        <v>6000</v>
      </c>
      <c r="E508" s="27"/>
      <c r="F508" s="28" t="str">
        <f t="shared" si="21"/>
        <v>x</v>
      </c>
      <c r="G508" s="28">
        <f t="shared" si="22"/>
        <v>0</v>
      </c>
      <c r="H508" s="29">
        <f t="shared" si="23"/>
        <v>0</v>
      </c>
    </row>
    <row r="509" spans="1:8" ht="12.75" customHeight="1" x14ac:dyDescent="0.25">
      <c r="A509" s="23" t="s">
        <v>434</v>
      </c>
      <c r="B509" s="18" t="s">
        <v>200</v>
      </c>
      <c r="C509" s="19">
        <v>11610869.449999999</v>
      </c>
      <c r="D509" s="19">
        <v>22205500</v>
      </c>
      <c r="E509" s="19">
        <v>12904180.08</v>
      </c>
      <c r="F509" s="20">
        <f t="shared" si="21"/>
        <v>111.1387922805385</v>
      </c>
      <c r="G509" s="20">
        <f t="shared" si="22"/>
        <v>58.112540046384908</v>
      </c>
      <c r="H509" s="21">
        <f t="shared" si="23"/>
        <v>1293310.6300000008</v>
      </c>
    </row>
    <row r="510" spans="1:8" ht="12.75" customHeight="1" x14ac:dyDescent="0.25">
      <c r="A510" s="25" t="s">
        <v>241</v>
      </c>
      <c r="B510" s="26" t="s">
        <v>8</v>
      </c>
      <c r="C510" s="27">
        <v>11610869.449999999</v>
      </c>
      <c r="D510" s="27">
        <v>22205500</v>
      </c>
      <c r="E510" s="27">
        <v>12904180.08</v>
      </c>
      <c r="F510" s="28">
        <f t="shared" si="21"/>
        <v>111.1387922805385</v>
      </c>
      <c r="G510" s="28">
        <f t="shared" si="22"/>
        <v>58.112540046384908</v>
      </c>
      <c r="H510" s="29">
        <f t="shared" si="23"/>
        <v>1293310.6300000008</v>
      </c>
    </row>
    <row r="511" spans="1:8" ht="12.75" customHeight="1" x14ac:dyDescent="0.25">
      <c r="A511" s="23" t="s">
        <v>435</v>
      </c>
      <c r="B511" s="18" t="s">
        <v>201</v>
      </c>
      <c r="C511" s="19">
        <v>9835784.5099999998</v>
      </c>
      <c r="D511" s="19">
        <v>17329000</v>
      </c>
      <c r="E511" s="19">
        <v>9655190.4399999995</v>
      </c>
      <c r="F511" s="20">
        <f t="shared" si="21"/>
        <v>98.163907822335972</v>
      </c>
      <c r="G511" s="20">
        <f t="shared" si="22"/>
        <v>55.716951006982505</v>
      </c>
      <c r="H511" s="21">
        <f t="shared" si="23"/>
        <v>-180594.0700000003</v>
      </c>
    </row>
    <row r="512" spans="1:8" ht="12.75" customHeight="1" x14ac:dyDescent="0.25">
      <c r="A512" s="25" t="s">
        <v>241</v>
      </c>
      <c r="B512" s="26" t="s">
        <v>8</v>
      </c>
      <c r="C512" s="27">
        <v>9835784.5099999998</v>
      </c>
      <c r="D512" s="27">
        <v>17329000</v>
      </c>
      <c r="E512" s="27">
        <v>9655190.4399999995</v>
      </c>
      <c r="F512" s="28">
        <f t="shared" si="21"/>
        <v>98.163907822335972</v>
      </c>
      <c r="G512" s="28">
        <f t="shared" si="22"/>
        <v>55.716951006982505</v>
      </c>
      <c r="H512" s="29">
        <f t="shared" si="23"/>
        <v>-180594.0700000003</v>
      </c>
    </row>
    <row r="513" spans="1:8" ht="12.75" customHeight="1" x14ac:dyDescent="0.25">
      <c r="A513" s="23" t="s">
        <v>436</v>
      </c>
      <c r="B513" s="18" t="s">
        <v>202</v>
      </c>
      <c r="C513" s="19">
        <v>10787840.24</v>
      </c>
      <c r="D513" s="19">
        <v>21876800</v>
      </c>
      <c r="E513" s="19">
        <v>12328007.23</v>
      </c>
      <c r="F513" s="20">
        <f t="shared" si="21"/>
        <v>114.27687985486889</v>
      </c>
      <c r="G513" s="20">
        <f t="shared" si="22"/>
        <v>56.351967518101361</v>
      </c>
      <c r="H513" s="21">
        <f t="shared" si="23"/>
        <v>1540166.9900000002</v>
      </c>
    </row>
    <row r="514" spans="1:8" ht="12.75" customHeight="1" x14ac:dyDescent="0.25">
      <c r="A514" s="25" t="s">
        <v>241</v>
      </c>
      <c r="B514" s="26" t="s">
        <v>8</v>
      </c>
      <c r="C514" s="27">
        <v>10787840.24</v>
      </c>
      <c r="D514" s="27">
        <v>21871800</v>
      </c>
      <c r="E514" s="27">
        <v>12328007.23</v>
      </c>
      <c r="F514" s="28">
        <f t="shared" si="21"/>
        <v>114.27687985486889</v>
      </c>
      <c r="G514" s="28">
        <f t="shared" si="22"/>
        <v>56.36484985232125</v>
      </c>
      <c r="H514" s="29">
        <f t="shared" si="23"/>
        <v>1540166.9900000002</v>
      </c>
    </row>
    <row r="515" spans="1:8" ht="12.75" customHeight="1" x14ac:dyDescent="0.25">
      <c r="A515" s="25" t="s">
        <v>242</v>
      </c>
      <c r="B515" s="26" t="s">
        <v>9</v>
      </c>
      <c r="C515" s="27"/>
      <c r="D515" s="27">
        <v>5000</v>
      </c>
      <c r="E515" s="27"/>
      <c r="F515" s="28" t="str">
        <f t="shared" ref="F515:F578" si="24">IF(C515=0,"x",E515/C515*100)</f>
        <v>x</v>
      </c>
      <c r="G515" s="28">
        <f t="shared" ref="G515:G578" si="25">IF(D515=0,"x",E515/D515*100)</f>
        <v>0</v>
      </c>
      <c r="H515" s="29">
        <f t="shared" si="23"/>
        <v>0</v>
      </c>
    </row>
    <row r="516" spans="1:8" ht="12.75" customHeight="1" x14ac:dyDescent="0.25">
      <c r="A516" s="23" t="s">
        <v>437</v>
      </c>
      <c r="B516" s="18" t="s">
        <v>203</v>
      </c>
      <c r="C516" s="19">
        <v>21526230.510000002</v>
      </c>
      <c r="D516" s="19">
        <v>64657800</v>
      </c>
      <c r="E516" s="19">
        <v>27849517.579999998</v>
      </c>
      <c r="F516" s="20">
        <f t="shared" si="24"/>
        <v>129.37479958259536</v>
      </c>
      <c r="G516" s="20">
        <f t="shared" si="25"/>
        <v>43.072170070741656</v>
      </c>
      <c r="H516" s="21">
        <f t="shared" ref="H516:H579" si="26">+E516-C516</f>
        <v>6323287.0699999966</v>
      </c>
    </row>
    <row r="517" spans="1:8" ht="12.75" customHeight="1" x14ac:dyDescent="0.25">
      <c r="A517" s="25" t="s">
        <v>241</v>
      </c>
      <c r="B517" s="26" t="s">
        <v>8</v>
      </c>
      <c r="C517" s="27">
        <v>21526230.510000002</v>
      </c>
      <c r="D517" s="27">
        <v>64657800</v>
      </c>
      <c r="E517" s="27">
        <v>27849517.579999998</v>
      </c>
      <c r="F517" s="28">
        <f t="shared" si="24"/>
        <v>129.37479958259536</v>
      </c>
      <c r="G517" s="28">
        <f t="shared" si="25"/>
        <v>43.072170070741656</v>
      </c>
      <c r="H517" s="29">
        <f t="shared" si="26"/>
        <v>6323287.0699999966</v>
      </c>
    </row>
    <row r="518" spans="1:8" ht="12.75" customHeight="1" x14ac:dyDescent="0.25">
      <c r="A518" s="23" t="s">
        <v>438</v>
      </c>
      <c r="B518" s="18" t="s">
        <v>204</v>
      </c>
      <c r="C518" s="19">
        <v>529766</v>
      </c>
      <c r="D518" s="19">
        <v>1179850</v>
      </c>
      <c r="E518" s="19">
        <v>424493.25</v>
      </c>
      <c r="F518" s="20">
        <f t="shared" si="24"/>
        <v>80.128443501470457</v>
      </c>
      <c r="G518" s="20">
        <f t="shared" si="25"/>
        <v>35.978577785311693</v>
      </c>
      <c r="H518" s="21">
        <f t="shared" si="26"/>
        <v>-105272.75</v>
      </c>
    </row>
    <row r="519" spans="1:8" ht="12.75" customHeight="1" x14ac:dyDescent="0.25">
      <c r="A519" s="25" t="s">
        <v>241</v>
      </c>
      <c r="B519" s="26" t="s">
        <v>8</v>
      </c>
      <c r="C519" s="27">
        <v>529766</v>
      </c>
      <c r="D519" s="27">
        <v>1179850</v>
      </c>
      <c r="E519" s="27">
        <v>424493.25</v>
      </c>
      <c r="F519" s="28">
        <f t="shared" si="24"/>
        <v>80.128443501470457</v>
      </c>
      <c r="G519" s="28">
        <f t="shared" si="25"/>
        <v>35.978577785311693</v>
      </c>
      <c r="H519" s="29">
        <f t="shared" si="26"/>
        <v>-105272.75</v>
      </c>
    </row>
    <row r="520" spans="1:8" ht="12.75" customHeight="1" x14ac:dyDescent="0.25">
      <c r="A520" s="23" t="s">
        <v>439</v>
      </c>
      <c r="B520" s="18" t="s">
        <v>205</v>
      </c>
      <c r="C520" s="19">
        <v>1009784.94</v>
      </c>
      <c r="D520" s="19">
        <v>2114500</v>
      </c>
      <c r="E520" s="19">
        <v>808533.44</v>
      </c>
      <c r="F520" s="20">
        <f t="shared" si="24"/>
        <v>80.069865173469509</v>
      </c>
      <c r="G520" s="20">
        <f t="shared" si="25"/>
        <v>38.237571056987463</v>
      </c>
      <c r="H520" s="21">
        <f t="shared" si="26"/>
        <v>-201251.5</v>
      </c>
    </row>
    <row r="521" spans="1:8" ht="12.75" customHeight="1" x14ac:dyDescent="0.25">
      <c r="A521" s="25" t="s">
        <v>241</v>
      </c>
      <c r="B521" s="26" t="s">
        <v>8</v>
      </c>
      <c r="C521" s="27">
        <v>1009784.94</v>
      </c>
      <c r="D521" s="27">
        <v>2114500</v>
      </c>
      <c r="E521" s="27">
        <v>808533.44</v>
      </c>
      <c r="F521" s="28">
        <f t="shared" si="24"/>
        <v>80.069865173469509</v>
      </c>
      <c r="G521" s="28">
        <f t="shared" si="25"/>
        <v>38.237571056987463</v>
      </c>
      <c r="H521" s="29">
        <f t="shared" si="26"/>
        <v>-201251.5</v>
      </c>
    </row>
    <row r="522" spans="1:8" ht="12.75" customHeight="1" x14ac:dyDescent="0.25">
      <c r="A522" s="23" t="s">
        <v>440</v>
      </c>
      <c r="B522" s="18" t="s">
        <v>206</v>
      </c>
      <c r="C522" s="19">
        <v>12116736.25</v>
      </c>
      <c r="D522" s="19">
        <v>19730600</v>
      </c>
      <c r="E522" s="19">
        <v>10961941.65</v>
      </c>
      <c r="F522" s="20">
        <f t="shared" si="24"/>
        <v>90.469425295941392</v>
      </c>
      <c r="G522" s="20">
        <f t="shared" si="25"/>
        <v>55.558075527353459</v>
      </c>
      <c r="H522" s="21">
        <f t="shared" si="26"/>
        <v>-1154794.5999999996</v>
      </c>
    </row>
    <row r="523" spans="1:8" ht="12.75" customHeight="1" x14ac:dyDescent="0.25">
      <c r="A523" s="25" t="s">
        <v>241</v>
      </c>
      <c r="B523" s="26" t="s">
        <v>8</v>
      </c>
      <c r="C523" s="27">
        <v>12116736.25</v>
      </c>
      <c r="D523" s="27">
        <v>19730600</v>
      </c>
      <c r="E523" s="27">
        <v>10961941.65</v>
      </c>
      <c r="F523" s="28">
        <f t="shared" si="24"/>
        <v>90.469425295941392</v>
      </c>
      <c r="G523" s="28">
        <f t="shared" si="25"/>
        <v>55.558075527353459</v>
      </c>
      <c r="H523" s="29">
        <f t="shared" si="26"/>
        <v>-1154794.5999999996</v>
      </c>
    </row>
    <row r="524" spans="1:8" ht="12.75" customHeight="1" x14ac:dyDescent="0.25">
      <c r="A524" s="23" t="s">
        <v>441</v>
      </c>
      <c r="B524" s="18" t="s">
        <v>207</v>
      </c>
      <c r="C524" s="19">
        <v>137844365.72999999</v>
      </c>
      <c r="D524" s="19">
        <v>238445090</v>
      </c>
      <c r="E524" s="19">
        <v>141225175.5</v>
      </c>
      <c r="F524" s="20">
        <f t="shared" si="24"/>
        <v>102.452628188389</v>
      </c>
      <c r="G524" s="20">
        <f t="shared" si="25"/>
        <v>59.227546056830107</v>
      </c>
      <c r="H524" s="21">
        <f t="shared" si="26"/>
        <v>3380809.7700000107</v>
      </c>
    </row>
    <row r="525" spans="1:8" ht="12.75" customHeight="1" x14ac:dyDescent="0.25">
      <c r="A525" s="25" t="s">
        <v>241</v>
      </c>
      <c r="B525" s="26" t="s">
        <v>8</v>
      </c>
      <c r="C525" s="27">
        <v>137844365.72999999</v>
      </c>
      <c r="D525" s="27">
        <v>238304990</v>
      </c>
      <c r="E525" s="27">
        <v>141186348.46000001</v>
      </c>
      <c r="F525" s="28">
        <f t="shared" si="24"/>
        <v>102.4244608855077</v>
      </c>
      <c r="G525" s="28">
        <f t="shared" si="25"/>
        <v>59.246073051176985</v>
      </c>
      <c r="H525" s="29">
        <f t="shared" si="26"/>
        <v>3341982.7300000191</v>
      </c>
    </row>
    <row r="526" spans="1:8" ht="12.75" customHeight="1" x14ac:dyDescent="0.25">
      <c r="A526" s="25" t="s">
        <v>242</v>
      </c>
      <c r="B526" s="26" t="s">
        <v>9</v>
      </c>
      <c r="C526" s="27"/>
      <c r="D526" s="27">
        <v>140100</v>
      </c>
      <c r="E526" s="27">
        <v>38827.040000000001</v>
      </c>
      <c r="F526" s="28" t="str">
        <f t="shared" si="24"/>
        <v>x</v>
      </c>
      <c r="G526" s="28">
        <f t="shared" si="25"/>
        <v>27.713804425410419</v>
      </c>
      <c r="H526" s="29">
        <f t="shared" si="26"/>
        <v>38827.040000000001</v>
      </c>
    </row>
    <row r="527" spans="1:8" ht="12.75" customHeight="1" x14ac:dyDescent="0.25">
      <c r="A527" s="23" t="s">
        <v>442</v>
      </c>
      <c r="B527" s="18" t="s">
        <v>208</v>
      </c>
      <c r="C527" s="19">
        <v>47303736.93</v>
      </c>
      <c r="D527" s="19">
        <v>83285500</v>
      </c>
      <c r="E527" s="19">
        <v>46859550.990000002</v>
      </c>
      <c r="F527" s="20">
        <f t="shared" si="24"/>
        <v>99.060991860627624</v>
      </c>
      <c r="G527" s="20">
        <f t="shared" si="25"/>
        <v>56.263756584279378</v>
      </c>
      <c r="H527" s="21">
        <f t="shared" si="26"/>
        <v>-444185.93999999762</v>
      </c>
    </row>
    <row r="528" spans="1:8" ht="12.75" customHeight="1" x14ac:dyDescent="0.25">
      <c r="A528" s="25" t="s">
        <v>241</v>
      </c>
      <c r="B528" s="26" t="s">
        <v>8</v>
      </c>
      <c r="C528" s="27">
        <v>47284281.240000002</v>
      </c>
      <c r="D528" s="27">
        <v>83217500</v>
      </c>
      <c r="E528" s="27">
        <v>46834546.189999998</v>
      </c>
      <c r="F528" s="28">
        <f t="shared" si="24"/>
        <v>99.048869860752902</v>
      </c>
      <c r="G528" s="28">
        <f t="shared" si="25"/>
        <v>56.279684189022738</v>
      </c>
      <c r="H528" s="29">
        <f t="shared" si="26"/>
        <v>-449735.05000000447</v>
      </c>
    </row>
    <row r="529" spans="1:8" ht="12.75" customHeight="1" x14ac:dyDescent="0.25">
      <c r="A529" s="25" t="s">
        <v>242</v>
      </c>
      <c r="B529" s="26" t="s">
        <v>9</v>
      </c>
      <c r="C529" s="27">
        <v>19455.689999999999</v>
      </c>
      <c r="D529" s="27">
        <v>68000</v>
      </c>
      <c r="E529" s="27">
        <v>25004.799999999999</v>
      </c>
      <c r="F529" s="28">
        <f t="shared" si="24"/>
        <v>128.52178462958653</v>
      </c>
      <c r="G529" s="28">
        <f t="shared" si="25"/>
        <v>36.771764705882354</v>
      </c>
      <c r="H529" s="29">
        <f t="shared" si="26"/>
        <v>5549.1100000000006</v>
      </c>
    </row>
    <row r="530" spans="1:8" ht="12.75" customHeight="1" x14ac:dyDescent="0.25">
      <c r="A530" s="23" t="s">
        <v>443</v>
      </c>
      <c r="B530" s="18" t="s">
        <v>209</v>
      </c>
      <c r="C530" s="19">
        <v>51398370.43</v>
      </c>
      <c r="D530" s="19">
        <v>90368500</v>
      </c>
      <c r="E530" s="19">
        <v>52577427.380000003</v>
      </c>
      <c r="F530" s="20">
        <f t="shared" si="24"/>
        <v>102.29395784367479</v>
      </c>
      <c r="G530" s="20">
        <f t="shared" si="25"/>
        <v>58.181144292535571</v>
      </c>
      <c r="H530" s="21">
        <f t="shared" si="26"/>
        <v>1179056.950000003</v>
      </c>
    </row>
    <row r="531" spans="1:8" ht="12.75" customHeight="1" x14ac:dyDescent="0.25">
      <c r="A531" s="25" t="s">
        <v>241</v>
      </c>
      <c r="B531" s="26" t="s">
        <v>8</v>
      </c>
      <c r="C531" s="27">
        <v>51398370.43</v>
      </c>
      <c r="D531" s="27">
        <v>90360500</v>
      </c>
      <c r="E531" s="27">
        <v>52577427.380000003</v>
      </c>
      <c r="F531" s="28">
        <f t="shared" si="24"/>
        <v>102.29395784367479</v>
      </c>
      <c r="G531" s="28">
        <f t="shared" si="25"/>
        <v>58.186295317090988</v>
      </c>
      <c r="H531" s="29">
        <f t="shared" si="26"/>
        <v>1179056.950000003</v>
      </c>
    </row>
    <row r="532" spans="1:8" ht="12.75" customHeight="1" x14ac:dyDescent="0.25">
      <c r="A532" s="25" t="s">
        <v>242</v>
      </c>
      <c r="B532" s="26" t="s">
        <v>9</v>
      </c>
      <c r="C532" s="27"/>
      <c r="D532" s="27">
        <v>8000</v>
      </c>
      <c r="E532" s="27"/>
      <c r="F532" s="28" t="str">
        <f t="shared" si="24"/>
        <v>x</v>
      </c>
      <c r="G532" s="28">
        <f t="shared" si="25"/>
        <v>0</v>
      </c>
      <c r="H532" s="29">
        <f t="shared" si="26"/>
        <v>0</v>
      </c>
    </row>
    <row r="533" spans="1:8" ht="12.75" customHeight="1" x14ac:dyDescent="0.25">
      <c r="A533" s="23" t="s">
        <v>444</v>
      </c>
      <c r="B533" s="18" t="s">
        <v>210</v>
      </c>
      <c r="C533" s="19">
        <v>361376228.31</v>
      </c>
      <c r="D533" s="19">
        <v>597767400</v>
      </c>
      <c r="E533" s="19">
        <v>353397272.92000002</v>
      </c>
      <c r="F533" s="20">
        <f t="shared" si="24"/>
        <v>97.792064124606611</v>
      </c>
      <c r="G533" s="20">
        <f t="shared" si="25"/>
        <v>59.119529255024617</v>
      </c>
      <c r="H533" s="21">
        <f t="shared" si="26"/>
        <v>-7978955.3899999857</v>
      </c>
    </row>
    <row r="534" spans="1:8" ht="12.75" customHeight="1" x14ac:dyDescent="0.25">
      <c r="A534" s="25" t="s">
        <v>241</v>
      </c>
      <c r="B534" s="26" t="s">
        <v>8</v>
      </c>
      <c r="C534" s="27">
        <v>361305309.31999999</v>
      </c>
      <c r="D534" s="27">
        <v>597357400</v>
      </c>
      <c r="E534" s="27">
        <v>353308615.31</v>
      </c>
      <c r="F534" s="28">
        <f t="shared" si="24"/>
        <v>97.786721145877905</v>
      </c>
      <c r="G534" s="28">
        <f t="shared" si="25"/>
        <v>59.145264679068177</v>
      </c>
      <c r="H534" s="29">
        <f t="shared" si="26"/>
        <v>-7996694.0099999905</v>
      </c>
    </row>
    <row r="535" spans="1:8" ht="12.75" customHeight="1" x14ac:dyDescent="0.25">
      <c r="A535" s="25" t="s">
        <v>242</v>
      </c>
      <c r="B535" s="26" t="s">
        <v>9</v>
      </c>
      <c r="C535" s="27">
        <v>70918.990000000005</v>
      </c>
      <c r="D535" s="27">
        <v>410000</v>
      </c>
      <c r="E535" s="27">
        <v>88657.61</v>
      </c>
      <c r="F535" s="28">
        <f t="shared" si="24"/>
        <v>125.01251075346673</v>
      </c>
      <c r="G535" s="28">
        <f t="shared" si="25"/>
        <v>21.623807317073172</v>
      </c>
      <c r="H535" s="29">
        <f t="shared" si="26"/>
        <v>17738.619999999995</v>
      </c>
    </row>
    <row r="536" spans="1:8" ht="12.75" customHeight="1" x14ac:dyDescent="0.25">
      <c r="A536" s="23" t="s">
        <v>445</v>
      </c>
      <c r="B536" s="18" t="s">
        <v>211</v>
      </c>
      <c r="C536" s="19">
        <v>95686440.900000006</v>
      </c>
      <c r="D536" s="19">
        <v>166161000</v>
      </c>
      <c r="E536" s="19">
        <v>97409773.840000004</v>
      </c>
      <c r="F536" s="20">
        <f t="shared" si="24"/>
        <v>101.80102104727777</v>
      </c>
      <c r="G536" s="20">
        <f t="shared" si="25"/>
        <v>58.623728696866294</v>
      </c>
      <c r="H536" s="21">
        <f t="shared" si="26"/>
        <v>1723332.9399999976</v>
      </c>
    </row>
    <row r="537" spans="1:8" ht="12.75" customHeight="1" x14ac:dyDescent="0.25">
      <c r="A537" s="25" t="s">
        <v>241</v>
      </c>
      <c r="B537" s="26" t="s">
        <v>8</v>
      </c>
      <c r="C537" s="27">
        <v>95682101.900000006</v>
      </c>
      <c r="D537" s="27">
        <v>166146000</v>
      </c>
      <c r="E537" s="27">
        <v>97405250.849999994</v>
      </c>
      <c r="F537" s="28">
        <f t="shared" si="24"/>
        <v>101.8009104271151</v>
      </c>
      <c r="G537" s="28">
        <f t="shared" si="25"/>
        <v>58.626299068289335</v>
      </c>
      <c r="H537" s="29">
        <f t="shared" si="26"/>
        <v>1723148.9499999881</v>
      </c>
    </row>
    <row r="538" spans="1:8" ht="12.75" customHeight="1" x14ac:dyDescent="0.25">
      <c r="A538" s="25" t="s">
        <v>242</v>
      </c>
      <c r="B538" s="26" t="s">
        <v>9</v>
      </c>
      <c r="C538" s="27">
        <v>4339</v>
      </c>
      <c r="D538" s="27">
        <v>15000</v>
      </c>
      <c r="E538" s="27">
        <v>4522.99</v>
      </c>
      <c r="F538" s="28">
        <f t="shared" si="24"/>
        <v>104.24037796727357</v>
      </c>
      <c r="G538" s="28">
        <f t="shared" si="25"/>
        <v>30.153266666666667</v>
      </c>
      <c r="H538" s="29">
        <f t="shared" si="26"/>
        <v>183.98999999999978</v>
      </c>
    </row>
    <row r="539" spans="1:8" ht="12.75" customHeight="1" x14ac:dyDescent="0.25">
      <c r="A539" s="23" t="s">
        <v>446</v>
      </c>
      <c r="B539" s="18" t="s">
        <v>212</v>
      </c>
      <c r="C539" s="19">
        <v>99136382.519999996</v>
      </c>
      <c r="D539" s="19">
        <v>169758160</v>
      </c>
      <c r="E539" s="19">
        <v>100266981.31</v>
      </c>
      <c r="F539" s="20">
        <f t="shared" si="24"/>
        <v>101.14044789739218</v>
      </c>
      <c r="G539" s="20">
        <f t="shared" si="25"/>
        <v>59.064601848889033</v>
      </c>
      <c r="H539" s="21">
        <f t="shared" si="26"/>
        <v>1130598.7900000066</v>
      </c>
    </row>
    <row r="540" spans="1:8" ht="12.75" customHeight="1" x14ac:dyDescent="0.25">
      <c r="A540" s="25" t="s">
        <v>241</v>
      </c>
      <c r="B540" s="26" t="s">
        <v>8</v>
      </c>
      <c r="C540" s="27">
        <v>99136382.519999996</v>
      </c>
      <c r="D540" s="27">
        <v>169733160</v>
      </c>
      <c r="E540" s="27">
        <v>100259168.81</v>
      </c>
      <c r="F540" s="28">
        <f t="shared" si="24"/>
        <v>101.13256733951685</v>
      </c>
      <c r="G540" s="28">
        <f t="shared" si="25"/>
        <v>59.068698662064619</v>
      </c>
      <c r="H540" s="29">
        <f t="shared" si="26"/>
        <v>1122786.2900000066</v>
      </c>
    </row>
    <row r="541" spans="1:8" ht="12.75" customHeight="1" x14ac:dyDescent="0.25">
      <c r="A541" s="25" t="s">
        <v>242</v>
      </c>
      <c r="B541" s="26" t="s">
        <v>9</v>
      </c>
      <c r="C541" s="27"/>
      <c r="D541" s="27">
        <v>25000</v>
      </c>
      <c r="E541" s="27">
        <v>7812.5</v>
      </c>
      <c r="F541" s="28" t="str">
        <f t="shared" si="24"/>
        <v>x</v>
      </c>
      <c r="G541" s="28">
        <f t="shared" si="25"/>
        <v>31.25</v>
      </c>
      <c r="H541" s="29">
        <f t="shared" si="26"/>
        <v>7812.5</v>
      </c>
    </row>
    <row r="542" spans="1:8" ht="12.75" customHeight="1" x14ac:dyDescent="0.25">
      <c r="A542" s="23" t="s">
        <v>447</v>
      </c>
      <c r="B542" s="18" t="s">
        <v>213</v>
      </c>
      <c r="C542" s="19">
        <v>12792637.26</v>
      </c>
      <c r="D542" s="19">
        <v>23415500</v>
      </c>
      <c r="E542" s="19">
        <v>15126499.32</v>
      </c>
      <c r="F542" s="20">
        <f t="shared" si="24"/>
        <v>118.24379142913335</v>
      </c>
      <c r="G542" s="20">
        <f t="shared" si="25"/>
        <v>64.600368644701149</v>
      </c>
      <c r="H542" s="21">
        <f t="shared" si="26"/>
        <v>2333862.0600000005</v>
      </c>
    </row>
    <row r="543" spans="1:8" ht="12.75" customHeight="1" x14ac:dyDescent="0.25">
      <c r="A543" s="25" t="s">
        <v>241</v>
      </c>
      <c r="B543" s="26" t="s">
        <v>8</v>
      </c>
      <c r="C543" s="27">
        <v>12792637.26</v>
      </c>
      <c r="D543" s="27">
        <v>23415500</v>
      </c>
      <c r="E543" s="27">
        <v>15126499.32</v>
      </c>
      <c r="F543" s="28">
        <f t="shared" si="24"/>
        <v>118.24379142913335</v>
      </c>
      <c r="G543" s="28">
        <f t="shared" si="25"/>
        <v>64.600368644701149</v>
      </c>
      <c r="H543" s="29">
        <f t="shared" si="26"/>
        <v>2333862.0600000005</v>
      </c>
    </row>
    <row r="544" spans="1:8" ht="12.75" customHeight="1" x14ac:dyDescent="0.25">
      <c r="A544" s="17" t="s">
        <v>448</v>
      </c>
      <c r="B544" s="18" t="s">
        <v>214</v>
      </c>
      <c r="C544" s="31">
        <v>6148683.9500000002</v>
      </c>
      <c r="D544" s="31">
        <v>11632685</v>
      </c>
      <c r="E544" s="31">
        <v>6447461.7599999998</v>
      </c>
      <c r="F544" s="20">
        <f t="shared" si="24"/>
        <v>104.85921560499136</v>
      </c>
      <c r="G544" s="20">
        <f t="shared" si="25"/>
        <v>55.425396286411946</v>
      </c>
      <c r="H544" s="32">
        <f t="shared" si="26"/>
        <v>298777.80999999959</v>
      </c>
    </row>
    <row r="545" spans="1:8" ht="12.75" customHeight="1" x14ac:dyDescent="0.25">
      <c r="A545" s="23" t="s">
        <v>449</v>
      </c>
      <c r="B545" s="18" t="s">
        <v>215</v>
      </c>
      <c r="C545" s="19">
        <v>6148683.9500000002</v>
      </c>
      <c r="D545" s="19">
        <v>11632685</v>
      </c>
      <c r="E545" s="19">
        <v>6447461.7599999998</v>
      </c>
      <c r="F545" s="20">
        <f t="shared" si="24"/>
        <v>104.85921560499136</v>
      </c>
      <c r="G545" s="20">
        <f t="shared" si="25"/>
        <v>55.425396286411946</v>
      </c>
      <c r="H545" s="21">
        <f t="shared" si="26"/>
        <v>298777.80999999959</v>
      </c>
    </row>
    <row r="546" spans="1:8" ht="12.75" customHeight="1" x14ac:dyDescent="0.25">
      <c r="A546" s="25" t="s">
        <v>241</v>
      </c>
      <c r="B546" s="26" t="s">
        <v>8</v>
      </c>
      <c r="C546" s="27">
        <v>6144816.25</v>
      </c>
      <c r="D546" s="27">
        <v>11366927</v>
      </c>
      <c r="E546" s="27">
        <v>6189469.1699999999</v>
      </c>
      <c r="F546" s="28">
        <f t="shared" si="24"/>
        <v>100.72667624520098</v>
      </c>
      <c r="G546" s="28">
        <f t="shared" si="25"/>
        <v>54.451560830820853</v>
      </c>
      <c r="H546" s="29">
        <f t="shared" si="26"/>
        <v>44652.919999999925</v>
      </c>
    </row>
    <row r="547" spans="1:8" ht="12.75" customHeight="1" x14ac:dyDescent="0.25">
      <c r="A547" s="25" t="s">
        <v>242</v>
      </c>
      <c r="B547" s="26" t="s">
        <v>9</v>
      </c>
      <c r="C547" s="27">
        <v>3867.7</v>
      </c>
      <c r="D547" s="27">
        <v>265758</v>
      </c>
      <c r="E547" s="27">
        <v>257992.59</v>
      </c>
      <c r="F547" s="28">
        <f t="shared" si="24"/>
        <v>6670.4395377097499</v>
      </c>
      <c r="G547" s="28">
        <f t="shared" si="25"/>
        <v>97.078014584697357</v>
      </c>
      <c r="H547" s="29">
        <f t="shared" si="26"/>
        <v>254124.88999999998</v>
      </c>
    </row>
    <row r="548" spans="1:8" ht="12.75" customHeight="1" x14ac:dyDescent="0.25">
      <c r="A548" s="17" t="s">
        <v>450</v>
      </c>
      <c r="B548" s="18" t="s">
        <v>216</v>
      </c>
      <c r="C548" s="31">
        <v>2698566.19</v>
      </c>
      <c r="D548" s="31">
        <v>4999090</v>
      </c>
      <c r="E548" s="31">
        <v>2715576.23</v>
      </c>
      <c r="F548" s="20">
        <f t="shared" si="24"/>
        <v>100.63033621569237</v>
      </c>
      <c r="G548" s="20">
        <f t="shared" si="25"/>
        <v>54.321411096819617</v>
      </c>
      <c r="H548" s="32">
        <f t="shared" si="26"/>
        <v>17010.040000000037</v>
      </c>
    </row>
    <row r="549" spans="1:8" ht="12.75" customHeight="1" x14ac:dyDescent="0.25">
      <c r="A549" s="23" t="s">
        <v>451</v>
      </c>
      <c r="B549" s="18" t="s">
        <v>217</v>
      </c>
      <c r="C549" s="19">
        <v>2698566.19</v>
      </c>
      <c r="D549" s="19">
        <v>4999090</v>
      </c>
      <c r="E549" s="19">
        <v>2715576.23</v>
      </c>
      <c r="F549" s="20">
        <f t="shared" si="24"/>
        <v>100.63033621569237</v>
      </c>
      <c r="G549" s="20">
        <f t="shared" si="25"/>
        <v>54.321411096819617</v>
      </c>
      <c r="H549" s="21">
        <f t="shared" si="26"/>
        <v>17010.040000000037</v>
      </c>
    </row>
    <row r="550" spans="1:8" ht="12.75" customHeight="1" x14ac:dyDescent="0.25">
      <c r="A550" s="25" t="s">
        <v>241</v>
      </c>
      <c r="B550" s="26" t="s">
        <v>8</v>
      </c>
      <c r="C550" s="27">
        <v>2682544.69</v>
      </c>
      <c r="D550" s="27">
        <v>4989090</v>
      </c>
      <c r="E550" s="27">
        <v>2715576.23</v>
      </c>
      <c r="F550" s="28">
        <f t="shared" si="24"/>
        <v>101.23135096772612</v>
      </c>
      <c r="G550" s="28">
        <f t="shared" si="25"/>
        <v>54.430291496044369</v>
      </c>
      <c r="H550" s="29">
        <f t="shared" si="26"/>
        <v>33031.540000000037</v>
      </c>
    </row>
    <row r="551" spans="1:8" ht="12.75" customHeight="1" x14ac:dyDescent="0.25">
      <c r="A551" s="25" t="s">
        <v>242</v>
      </c>
      <c r="B551" s="26" t="s">
        <v>9</v>
      </c>
      <c r="C551" s="27">
        <v>16021.5</v>
      </c>
      <c r="D551" s="27">
        <v>10000</v>
      </c>
      <c r="E551" s="27"/>
      <c r="F551" s="28">
        <f t="shared" si="24"/>
        <v>0</v>
      </c>
      <c r="G551" s="28">
        <f t="shared" si="25"/>
        <v>0</v>
      </c>
      <c r="H551" s="29">
        <f t="shared" si="26"/>
        <v>-16021.5</v>
      </c>
    </row>
    <row r="552" spans="1:8" ht="12.75" customHeight="1" x14ac:dyDescent="0.25">
      <c r="A552" s="17" t="s">
        <v>452</v>
      </c>
      <c r="B552" s="18" t="s">
        <v>218</v>
      </c>
      <c r="C552" s="31">
        <v>1969457.89</v>
      </c>
      <c r="D552" s="31">
        <v>5069040</v>
      </c>
      <c r="E552" s="31">
        <v>2397713.7599999998</v>
      </c>
      <c r="F552" s="20">
        <f t="shared" si="24"/>
        <v>121.74486046005279</v>
      </c>
      <c r="G552" s="20">
        <f t="shared" si="25"/>
        <v>47.30114104445812</v>
      </c>
      <c r="H552" s="32">
        <f t="shared" si="26"/>
        <v>428255.86999999988</v>
      </c>
    </row>
    <row r="553" spans="1:8" ht="12.75" customHeight="1" x14ac:dyDescent="0.25">
      <c r="A553" s="23" t="s">
        <v>453</v>
      </c>
      <c r="B553" s="18" t="s">
        <v>219</v>
      </c>
      <c r="C553" s="19">
        <v>1969457.89</v>
      </c>
      <c r="D553" s="19">
        <v>5069040</v>
      </c>
      <c r="E553" s="19">
        <v>2397713.7599999998</v>
      </c>
      <c r="F553" s="20">
        <f t="shared" si="24"/>
        <v>121.74486046005279</v>
      </c>
      <c r="G553" s="20">
        <f t="shared" si="25"/>
        <v>47.30114104445812</v>
      </c>
      <c r="H553" s="21">
        <f t="shared" si="26"/>
        <v>428255.86999999988</v>
      </c>
    </row>
    <row r="554" spans="1:8" ht="12.75" customHeight="1" x14ac:dyDescent="0.25">
      <c r="A554" s="25" t="s">
        <v>241</v>
      </c>
      <c r="B554" s="26" t="s">
        <v>8</v>
      </c>
      <c r="C554" s="27">
        <v>1957850.39</v>
      </c>
      <c r="D554" s="27">
        <v>5001040</v>
      </c>
      <c r="E554" s="27">
        <v>2389727.81</v>
      </c>
      <c r="F554" s="28">
        <f t="shared" si="24"/>
        <v>122.05875495931025</v>
      </c>
      <c r="G554" s="28">
        <f t="shared" si="25"/>
        <v>47.784616999664067</v>
      </c>
      <c r="H554" s="29">
        <f t="shared" si="26"/>
        <v>431877.42000000016</v>
      </c>
    </row>
    <row r="555" spans="1:8" ht="12.75" customHeight="1" x14ac:dyDescent="0.25">
      <c r="A555" s="25" t="s">
        <v>242</v>
      </c>
      <c r="B555" s="26" t="s">
        <v>9</v>
      </c>
      <c r="C555" s="27">
        <v>11607.5</v>
      </c>
      <c r="D555" s="27">
        <v>68000</v>
      </c>
      <c r="E555" s="27">
        <v>7985.95</v>
      </c>
      <c r="F555" s="28">
        <f t="shared" si="24"/>
        <v>68.79991384880465</v>
      </c>
      <c r="G555" s="28">
        <f t="shared" si="25"/>
        <v>11.744044117647059</v>
      </c>
      <c r="H555" s="29">
        <f t="shared" si="26"/>
        <v>-3621.55</v>
      </c>
    </row>
    <row r="556" spans="1:8" ht="12.75" customHeight="1" x14ac:dyDescent="0.25">
      <c r="A556" s="17" t="s">
        <v>454</v>
      </c>
      <c r="B556" s="18" t="s">
        <v>220</v>
      </c>
      <c r="C556" s="31">
        <v>1875598.5</v>
      </c>
      <c r="D556" s="31">
        <v>3949046</v>
      </c>
      <c r="E556" s="31">
        <v>1971776.38</v>
      </c>
      <c r="F556" s="20">
        <f t="shared" si="24"/>
        <v>105.12785012357388</v>
      </c>
      <c r="G556" s="20">
        <f t="shared" si="25"/>
        <v>49.930448518452302</v>
      </c>
      <c r="H556" s="32">
        <f t="shared" si="26"/>
        <v>96177.879999999888</v>
      </c>
    </row>
    <row r="557" spans="1:8" ht="12.75" customHeight="1" x14ac:dyDescent="0.25">
      <c r="A557" s="23" t="s">
        <v>455</v>
      </c>
      <c r="B557" s="18" t="s">
        <v>221</v>
      </c>
      <c r="C557" s="19">
        <v>1875598.5</v>
      </c>
      <c r="D557" s="19">
        <v>3949046</v>
      </c>
      <c r="E557" s="19">
        <v>1971776.38</v>
      </c>
      <c r="F557" s="20">
        <f t="shared" si="24"/>
        <v>105.12785012357388</v>
      </c>
      <c r="G557" s="20">
        <f t="shared" si="25"/>
        <v>49.930448518452302</v>
      </c>
      <c r="H557" s="21">
        <f t="shared" si="26"/>
        <v>96177.879999999888</v>
      </c>
    </row>
    <row r="558" spans="1:8" ht="12.75" customHeight="1" x14ac:dyDescent="0.25">
      <c r="A558" s="25" t="s">
        <v>241</v>
      </c>
      <c r="B558" s="26" t="s">
        <v>8</v>
      </c>
      <c r="C558" s="27">
        <v>1816861.07</v>
      </c>
      <c r="D558" s="27">
        <v>3899646</v>
      </c>
      <c r="E558" s="27">
        <v>1942349.94</v>
      </c>
      <c r="F558" s="28">
        <f t="shared" si="24"/>
        <v>106.90690510529789</v>
      </c>
      <c r="G558" s="28">
        <f t="shared" si="25"/>
        <v>49.808365682423478</v>
      </c>
      <c r="H558" s="29">
        <f t="shared" si="26"/>
        <v>125488.86999999988</v>
      </c>
    </row>
    <row r="559" spans="1:8" ht="12.75" customHeight="1" x14ac:dyDescent="0.25">
      <c r="A559" s="25" t="s">
        <v>242</v>
      </c>
      <c r="B559" s="26" t="s">
        <v>9</v>
      </c>
      <c r="C559" s="27">
        <v>58737.43</v>
      </c>
      <c r="D559" s="27">
        <v>49400</v>
      </c>
      <c r="E559" s="27">
        <v>29426.44</v>
      </c>
      <c r="F559" s="28">
        <f t="shared" si="24"/>
        <v>50.098276346105031</v>
      </c>
      <c r="G559" s="28">
        <f t="shared" si="25"/>
        <v>59.567692307692312</v>
      </c>
      <c r="H559" s="29">
        <f t="shared" si="26"/>
        <v>-29310.99</v>
      </c>
    </row>
    <row r="560" spans="1:8" ht="12.75" customHeight="1" x14ac:dyDescent="0.25">
      <c r="A560" s="17" t="s">
        <v>456</v>
      </c>
      <c r="B560" s="18" t="s">
        <v>222</v>
      </c>
      <c r="C560" s="31">
        <v>46105506.270000003</v>
      </c>
      <c r="D560" s="31">
        <v>97826744</v>
      </c>
      <c r="E560" s="31">
        <v>46478610.109999999</v>
      </c>
      <c r="F560" s="20">
        <f t="shared" si="24"/>
        <v>100.80923922148268</v>
      </c>
      <c r="G560" s="20">
        <f t="shared" si="25"/>
        <v>47.511149006451653</v>
      </c>
      <c r="H560" s="32">
        <f t="shared" si="26"/>
        <v>373103.83999999613</v>
      </c>
    </row>
    <row r="561" spans="1:8" ht="12.75" customHeight="1" x14ac:dyDescent="0.25">
      <c r="A561" s="23" t="s">
        <v>457</v>
      </c>
      <c r="B561" s="18" t="s">
        <v>223</v>
      </c>
      <c r="C561" s="19">
        <v>46105506.270000003</v>
      </c>
      <c r="D561" s="19">
        <v>97826744</v>
      </c>
      <c r="E561" s="19">
        <v>46478610.109999999</v>
      </c>
      <c r="F561" s="20">
        <f t="shared" si="24"/>
        <v>100.80923922148268</v>
      </c>
      <c r="G561" s="20">
        <f t="shared" si="25"/>
        <v>47.511149006451653</v>
      </c>
      <c r="H561" s="21">
        <f t="shared" si="26"/>
        <v>373103.83999999613</v>
      </c>
    </row>
    <row r="562" spans="1:8" ht="12.75" customHeight="1" x14ac:dyDescent="0.25">
      <c r="A562" s="25" t="s">
        <v>241</v>
      </c>
      <c r="B562" s="26" t="s">
        <v>8</v>
      </c>
      <c r="C562" s="27">
        <v>46065918.770000003</v>
      </c>
      <c r="D562" s="27">
        <v>92905344</v>
      </c>
      <c r="E562" s="27">
        <v>45958473.75</v>
      </c>
      <c r="F562" s="28">
        <f t="shared" si="24"/>
        <v>99.766758109099143</v>
      </c>
      <c r="G562" s="28">
        <f t="shared" si="25"/>
        <v>49.468062622963863</v>
      </c>
      <c r="H562" s="29">
        <f t="shared" si="26"/>
        <v>-107445.02000000328</v>
      </c>
    </row>
    <row r="563" spans="1:8" ht="12.75" customHeight="1" x14ac:dyDescent="0.25">
      <c r="A563" s="25" t="s">
        <v>242</v>
      </c>
      <c r="B563" s="26" t="s">
        <v>9</v>
      </c>
      <c r="C563" s="27">
        <v>39587.5</v>
      </c>
      <c r="D563" s="27">
        <v>4921400</v>
      </c>
      <c r="E563" s="27">
        <v>520136.36</v>
      </c>
      <c r="F563" s="28">
        <f t="shared" si="24"/>
        <v>1313.8903946952953</v>
      </c>
      <c r="G563" s="28">
        <f t="shared" si="25"/>
        <v>10.568869833787135</v>
      </c>
      <c r="H563" s="29">
        <f t="shared" si="26"/>
        <v>480548.86</v>
      </c>
    </row>
    <row r="564" spans="1:8" ht="12.75" customHeight="1" x14ac:dyDescent="0.25">
      <c r="A564" s="17" t="s">
        <v>458</v>
      </c>
      <c r="B564" s="18" t="s">
        <v>224</v>
      </c>
      <c r="C564" s="31">
        <v>29273983</v>
      </c>
      <c r="D564" s="31">
        <v>57168860</v>
      </c>
      <c r="E564" s="31">
        <v>30745098.609999999</v>
      </c>
      <c r="F564" s="20">
        <f t="shared" si="24"/>
        <v>105.02533464612587</v>
      </c>
      <c r="G564" s="20">
        <f t="shared" si="25"/>
        <v>53.77945022867344</v>
      </c>
      <c r="H564" s="32">
        <f t="shared" si="26"/>
        <v>1471115.6099999994</v>
      </c>
    </row>
    <row r="565" spans="1:8" ht="12.75" customHeight="1" x14ac:dyDescent="0.25">
      <c r="A565" s="23" t="s">
        <v>459</v>
      </c>
      <c r="B565" s="18" t="s">
        <v>225</v>
      </c>
      <c r="C565" s="19">
        <v>29273983</v>
      </c>
      <c r="D565" s="19">
        <v>57168860</v>
      </c>
      <c r="E565" s="19">
        <v>30745098.609999999</v>
      </c>
      <c r="F565" s="20">
        <f t="shared" si="24"/>
        <v>105.02533464612587</v>
      </c>
      <c r="G565" s="20">
        <f t="shared" si="25"/>
        <v>53.77945022867344</v>
      </c>
      <c r="H565" s="21">
        <f t="shared" si="26"/>
        <v>1471115.6099999994</v>
      </c>
    </row>
    <row r="566" spans="1:8" ht="12.75" customHeight="1" x14ac:dyDescent="0.25">
      <c r="A566" s="25" t="s">
        <v>241</v>
      </c>
      <c r="B566" s="26" t="s">
        <v>8</v>
      </c>
      <c r="C566" s="27">
        <v>29225114.57</v>
      </c>
      <c r="D566" s="27">
        <v>55913860</v>
      </c>
      <c r="E566" s="27">
        <v>30668454.84</v>
      </c>
      <c r="F566" s="28">
        <f t="shared" si="24"/>
        <v>104.93869841482713</v>
      </c>
      <c r="G566" s="28">
        <f t="shared" si="25"/>
        <v>54.849468164065229</v>
      </c>
      <c r="H566" s="29">
        <f t="shared" si="26"/>
        <v>1443340.2699999996</v>
      </c>
    </row>
    <row r="567" spans="1:8" ht="12.75" customHeight="1" x14ac:dyDescent="0.25">
      <c r="A567" s="25" t="s">
        <v>242</v>
      </c>
      <c r="B567" s="26" t="s">
        <v>9</v>
      </c>
      <c r="C567" s="27">
        <v>48868.43</v>
      </c>
      <c r="D567" s="27">
        <v>1255000</v>
      </c>
      <c r="E567" s="27">
        <v>76643.77</v>
      </c>
      <c r="F567" s="28">
        <f t="shared" si="24"/>
        <v>156.83698043910968</v>
      </c>
      <c r="G567" s="28">
        <f t="shared" si="25"/>
        <v>6.107073306772909</v>
      </c>
      <c r="H567" s="29">
        <f t="shared" si="26"/>
        <v>27775.340000000004</v>
      </c>
    </row>
    <row r="568" spans="1:8" ht="12.75" customHeight="1" x14ac:dyDescent="0.25">
      <c r="A568" s="17" t="s">
        <v>460</v>
      </c>
      <c r="B568" s="18" t="s">
        <v>226</v>
      </c>
      <c r="C568" s="31">
        <v>4913071.5199999996</v>
      </c>
      <c r="D568" s="31">
        <v>9612330</v>
      </c>
      <c r="E568" s="31">
        <v>5118756.6100000003</v>
      </c>
      <c r="F568" s="20">
        <f t="shared" si="24"/>
        <v>104.18648678657951</v>
      </c>
      <c r="G568" s="20">
        <f t="shared" si="25"/>
        <v>53.251985834860029</v>
      </c>
      <c r="H568" s="32">
        <f t="shared" si="26"/>
        <v>205685.09000000078</v>
      </c>
    </row>
    <row r="569" spans="1:8" ht="12.75" customHeight="1" x14ac:dyDescent="0.25">
      <c r="A569" s="23" t="s">
        <v>461</v>
      </c>
      <c r="B569" s="18" t="s">
        <v>227</v>
      </c>
      <c r="C569" s="19">
        <v>4913071.5199999996</v>
      </c>
      <c r="D569" s="19">
        <v>9612330</v>
      </c>
      <c r="E569" s="19">
        <v>5118756.6100000003</v>
      </c>
      <c r="F569" s="20">
        <f t="shared" si="24"/>
        <v>104.18648678657951</v>
      </c>
      <c r="G569" s="20">
        <f t="shared" si="25"/>
        <v>53.251985834860029</v>
      </c>
      <c r="H569" s="21">
        <f t="shared" si="26"/>
        <v>205685.09000000078</v>
      </c>
    </row>
    <row r="570" spans="1:8" ht="12.75" customHeight="1" x14ac:dyDescent="0.25">
      <c r="A570" s="25" t="s">
        <v>241</v>
      </c>
      <c r="B570" s="26" t="s">
        <v>8</v>
      </c>
      <c r="C570" s="27">
        <v>4894734.0199999996</v>
      </c>
      <c r="D570" s="27">
        <v>9444330</v>
      </c>
      <c r="E570" s="27">
        <v>5036378.8600000003</v>
      </c>
      <c r="F570" s="28">
        <f t="shared" si="24"/>
        <v>102.8938209802869</v>
      </c>
      <c r="G570" s="28">
        <f t="shared" si="25"/>
        <v>53.327010597893135</v>
      </c>
      <c r="H570" s="29">
        <f t="shared" si="26"/>
        <v>141644.84000000078</v>
      </c>
    </row>
    <row r="571" spans="1:8" ht="12.75" customHeight="1" x14ac:dyDescent="0.25">
      <c r="A571" s="25" t="s">
        <v>242</v>
      </c>
      <c r="B571" s="26" t="s">
        <v>9</v>
      </c>
      <c r="C571" s="27">
        <v>18337.5</v>
      </c>
      <c r="D571" s="27">
        <v>168000</v>
      </c>
      <c r="E571" s="27">
        <v>82377.75</v>
      </c>
      <c r="F571" s="28">
        <f t="shared" si="24"/>
        <v>449.23108384458078</v>
      </c>
      <c r="G571" s="28">
        <f t="shared" si="25"/>
        <v>49.034375000000004</v>
      </c>
      <c r="H571" s="29">
        <f t="shared" si="26"/>
        <v>64040.25</v>
      </c>
    </row>
    <row r="572" spans="1:8" ht="12.75" customHeight="1" x14ac:dyDescent="0.25">
      <c r="A572" s="17" t="s">
        <v>462</v>
      </c>
      <c r="B572" s="18" t="s">
        <v>228</v>
      </c>
      <c r="C572" s="31">
        <v>11986603.83</v>
      </c>
      <c r="D572" s="31">
        <v>25519690</v>
      </c>
      <c r="E572" s="31">
        <v>12967031.43</v>
      </c>
      <c r="F572" s="20">
        <f t="shared" si="24"/>
        <v>108.17936100921423</v>
      </c>
      <c r="G572" s="20">
        <f t="shared" si="25"/>
        <v>50.811868913768151</v>
      </c>
      <c r="H572" s="32">
        <f t="shared" si="26"/>
        <v>980427.59999999963</v>
      </c>
    </row>
    <row r="573" spans="1:8" ht="12.75" customHeight="1" x14ac:dyDescent="0.25">
      <c r="A573" s="17" t="s">
        <v>463</v>
      </c>
      <c r="B573" s="18" t="s">
        <v>229</v>
      </c>
      <c r="C573" s="31">
        <v>8087963.0599999996</v>
      </c>
      <c r="D573" s="31">
        <v>25074554</v>
      </c>
      <c r="E573" s="31">
        <v>10976683.189999999</v>
      </c>
      <c r="F573" s="20">
        <f t="shared" si="24"/>
        <v>135.7162873837359</v>
      </c>
      <c r="G573" s="20">
        <f t="shared" si="25"/>
        <v>43.776185171628576</v>
      </c>
      <c r="H573" s="32">
        <f t="shared" si="26"/>
        <v>2888720.13</v>
      </c>
    </row>
    <row r="574" spans="1:8" ht="12.75" customHeight="1" x14ac:dyDescent="0.25">
      <c r="A574" s="17" t="s">
        <v>464</v>
      </c>
      <c r="B574" s="18" t="s">
        <v>230</v>
      </c>
      <c r="C574" s="31">
        <v>6590892.2999999998</v>
      </c>
      <c r="D574" s="31">
        <v>13800101</v>
      </c>
      <c r="E574" s="31">
        <v>6727103.2000000002</v>
      </c>
      <c r="F574" s="20">
        <f t="shared" si="24"/>
        <v>102.06665340290874</v>
      </c>
      <c r="G574" s="20">
        <f t="shared" si="25"/>
        <v>48.74676786785836</v>
      </c>
      <c r="H574" s="32">
        <f t="shared" si="26"/>
        <v>136210.90000000037</v>
      </c>
    </row>
    <row r="575" spans="1:8" ht="12.75" customHeight="1" x14ac:dyDescent="0.25">
      <c r="A575" s="17" t="s">
        <v>465</v>
      </c>
      <c r="B575" s="18" t="s">
        <v>231</v>
      </c>
      <c r="C575" s="31">
        <v>3066846.28</v>
      </c>
      <c r="D575" s="31">
        <v>5550549</v>
      </c>
      <c r="E575" s="31">
        <v>3113147.08</v>
      </c>
      <c r="F575" s="20">
        <f t="shared" si="24"/>
        <v>101.50972027199225</v>
      </c>
      <c r="G575" s="20">
        <f t="shared" si="25"/>
        <v>56.087192095772878</v>
      </c>
      <c r="H575" s="32">
        <f t="shared" si="26"/>
        <v>46300.800000000279</v>
      </c>
    </row>
    <row r="576" spans="1:8" ht="12.75" customHeight="1" x14ac:dyDescent="0.25">
      <c r="A576" s="23" t="s">
        <v>466</v>
      </c>
      <c r="B576" s="18" t="s">
        <v>232</v>
      </c>
      <c r="C576" s="19">
        <v>3066846.28</v>
      </c>
      <c r="D576" s="19">
        <v>5550549</v>
      </c>
      <c r="E576" s="19">
        <v>3113147.08</v>
      </c>
      <c r="F576" s="20">
        <f t="shared" si="24"/>
        <v>101.50972027199225</v>
      </c>
      <c r="G576" s="20">
        <f t="shared" si="25"/>
        <v>56.087192095772878</v>
      </c>
      <c r="H576" s="21">
        <f t="shared" si="26"/>
        <v>46300.800000000279</v>
      </c>
    </row>
    <row r="577" spans="1:8" ht="12.75" customHeight="1" x14ac:dyDescent="0.25">
      <c r="A577" s="25" t="s">
        <v>241</v>
      </c>
      <c r="B577" s="26" t="s">
        <v>8</v>
      </c>
      <c r="C577" s="27">
        <v>3028084.66</v>
      </c>
      <c r="D577" s="27">
        <v>5502256</v>
      </c>
      <c r="E577" s="27">
        <v>3083645.34</v>
      </c>
      <c r="F577" s="28">
        <f t="shared" si="24"/>
        <v>101.83484566115135</v>
      </c>
      <c r="G577" s="28">
        <f t="shared" si="25"/>
        <v>56.043290970103897</v>
      </c>
      <c r="H577" s="29">
        <f t="shared" si="26"/>
        <v>55560.679999999702</v>
      </c>
    </row>
    <row r="578" spans="1:8" ht="12.75" customHeight="1" x14ac:dyDescent="0.25">
      <c r="A578" s="25" t="s">
        <v>242</v>
      </c>
      <c r="B578" s="26" t="s">
        <v>9</v>
      </c>
      <c r="C578" s="27">
        <v>38761.620000000003</v>
      </c>
      <c r="D578" s="27">
        <v>48293</v>
      </c>
      <c r="E578" s="27">
        <v>29501.74</v>
      </c>
      <c r="F578" s="28">
        <f t="shared" si="24"/>
        <v>76.110699191623056</v>
      </c>
      <c r="G578" s="28">
        <f t="shared" si="25"/>
        <v>61.089060526370289</v>
      </c>
      <c r="H578" s="29">
        <f t="shared" si="26"/>
        <v>-9259.880000000001</v>
      </c>
    </row>
    <row r="579" spans="1:8" ht="12.75" customHeight="1" x14ac:dyDescent="0.25">
      <c r="A579" s="17" t="s">
        <v>467</v>
      </c>
      <c r="B579" s="18" t="s">
        <v>233</v>
      </c>
      <c r="C579" s="31">
        <v>5638354.7000000002</v>
      </c>
      <c r="D579" s="31">
        <v>12262238</v>
      </c>
      <c r="E579" s="31">
        <v>7939367.6299999999</v>
      </c>
      <c r="F579" s="20">
        <f t="shared" ref="F579:F586" si="27">IF(C579=0,"x",E579/C579*100)</f>
        <v>140.8100066851062</v>
      </c>
      <c r="G579" s="20">
        <f t="shared" ref="G579:G586" si="28">IF(D579=0,"x",E579/D579*100)</f>
        <v>64.746481270384734</v>
      </c>
      <c r="H579" s="32">
        <f t="shared" si="26"/>
        <v>2301012.9299999997</v>
      </c>
    </row>
    <row r="580" spans="1:8" ht="12.75" customHeight="1" x14ac:dyDescent="0.25">
      <c r="A580" s="23" t="s">
        <v>468</v>
      </c>
      <c r="B580" s="18" t="s">
        <v>234</v>
      </c>
      <c r="C580" s="19">
        <v>5638354.7000000002</v>
      </c>
      <c r="D580" s="19">
        <v>12262238</v>
      </c>
      <c r="E580" s="19">
        <v>7939367.6299999999</v>
      </c>
      <c r="F580" s="20">
        <f t="shared" si="27"/>
        <v>140.8100066851062</v>
      </c>
      <c r="G580" s="20">
        <f t="shared" si="28"/>
        <v>64.746481270384734</v>
      </c>
      <c r="H580" s="21">
        <f t="shared" ref="H580:H586" si="29">+E580-C580</f>
        <v>2301012.9299999997</v>
      </c>
    </row>
    <row r="581" spans="1:8" ht="12.75" customHeight="1" x14ac:dyDescent="0.25">
      <c r="A581" s="25" t="s">
        <v>241</v>
      </c>
      <c r="B581" s="26" t="s">
        <v>8</v>
      </c>
      <c r="C581" s="27">
        <v>5116498.7</v>
      </c>
      <c r="D581" s="27">
        <v>12061238</v>
      </c>
      <c r="E581" s="27">
        <v>7823731.3700000001</v>
      </c>
      <c r="F581" s="28">
        <f t="shared" si="27"/>
        <v>152.91182171120261</v>
      </c>
      <c r="G581" s="28">
        <f t="shared" si="28"/>
        <v>64.866735653504222</v>
      </c>
      <c r="H581" s="29">
        <f t="shared" si="29"/>
        <v>2707232.67</v>
      </c>
    </row>
    <row r="582" spans="1:8" ht="12.75" customHeight="1" x14ac:dyDescent="0.25">
      <c r="A582" s="25" t="s">
        <v>242</v>
      </c>
      <c r="B582" s="26" t="s">
        <v>9</v>
      </c>
      <c r="C582" s="27">
        <v>521856</v>
      </c>
      <c r="D582" s="27">
        <v>201000</v>
      </c>
      <c r="E582" s="27">
        <v>115636.26</v>
      </c>
      <c r="F582" s="28">
        <f t="shared" si="27"/>
        <v>22.158652961736568</v>
      </c>
      <c r="G582" s="28">
        <f t="shared" si="28"/>
        <v>57.530477611940299</v>
      </c>
      <c r="H582" s="29">
        <f t="shared" si="29"/>
        <v>-406219.74</v>
      </c>
    </row>
    <row r="583" spans="1:8" ht="12.75" customHeight="1" x14ac:dyDescent="0.25">
      <c r="A583" s="17" t="s">
        <v>469</v>
      </c>
      <c r="B583" s="18" t="s">
        <v>235</v>
      </c>
      <c r="C583" s="31">
        <v>1466822.11</v>
      </c>
      <c r="D583" s="31">
        <v>3298569</v>
      </c>
      <c r="E583" s="31">
        <v>1608101.28</v>
      </c>
      <c r="F583" s="20">
        <f t="shared" si="27"/>
        <v>109.63164988016167</v>
      </c>
      <c r="G583" s="20">
        <f t="shared" si="28"/>
        <v>48.751482233659502</v>
      </c>
      <c r="H583" s="32">
        <f t="shared" si="29"/>
        <v>141279.16999999993</v>
      </c>
    </row>
    <row r="584" spans="1:8" ht="12.75" customHeight="1" x14ac:dyDescent="0.25">
      <c r="A584" s="23" t="s">
        <v>470</v>
      </c>
      <c r="B584" s="18" t="s">
        <v>236</v>
      </c>
      <c r="C584" s="19">
        <v>1466822.11</v>
      </c>
      <c r="D584" s="19">
        <v>3298569</v>
      </c>
      <c r="E584" s="19">
        <v>1608101.28</v>
      </c>
      <c r="F584" s="20">
        <f t="shared" si="27"/>
        <v>109.63164988016167</v>
      </c>
      <c r="G584" s="20">
        <f t="shared" si="28"/>
        <v>48.751482233659502</v>
      </c>
      <c r="H584" s="21">
        <f t="shared" si="29"/>
        <v>141279.16999999993</v>
      </c>
    </row>
    <row r="585" spans="1:8" ht="12.75" customHeight="1" x14ac:dyDescent="0.25">
      <c r="A585" s="25" t="s">
        <v>241</v>
      </c>
      <c r="B585" s="26" t="s">
        <v>8</v>
      </c>
      <c r="C585" s="27">
        <v>1453514.23</v>
      </c>
      <c r="D585" s="27">
        <v>3258569</v>
      </c>
      <c r="E585" s="27">
        <v>1596851.28</v>
      </c>
      <c r="F585" s="28">
        <f t="shared" si="27"/>
        <v>109.86141360308525</v>
      </c>
      <c r="G585" s="28">
        <f t="shared" si="28"/>
        <v>49.004679047766061</v>
      </c>
      <c r="H585" s="29">
        <f t="shared" si="29"/>
        <v>143337.05000000005</v>
      </c>
    </row>
    <row r="586" spans="1:8" ht="12.75" customHeight="1" thickBot="1" x14ac:dyDescent="0.3">
      <c r="A586" s="33" t="s">
        <v>242</v>
      </c>
      <c r="B586" s="34" t="s">
        <v>9</v>
      </c>
      <c r="C586" s="35">
        <v>13307.88</v>
      </c>
      <c r="D586" s="35">
        <v>40000</v>
      </c>
      <c r="E586" s="35">
        <v>11250</v>
      </c>
      <c r="F586" s="36">
        <f t="shared" si="27"/>
        <v>84.536379949323262</v>
      </c>
      <c r="G586" s="36">
        <f t="shared" si="28"/>
        <v>28.125</v>
      </c>
      <c r="H586" s="37">
        <f t="shared" si="29"/>
        <v>-2057.8799999999992</v>
      </c>
    </row>
    <row r="587" spans="1:8" ht="12.75" customHeight="1" x14ac:dyDescent="0.25">
      <c r="A587" s="1"/>
      <c r="B587" s="2"/>
      <c r="C587" s="1"/>
      <c r="D587" s="1"/>
      <c r="E587" s="1"/>
      <c r="F587" s="3"/>
      <c r="G587" s="3"/>
      <c r="H587" s="1"/>
    </row>
    <row r="588" spans="1:8" ht="12.75" customHeight="1" x14ac:dyDescent="0.25">
      <c r="A588" s="38" t="s">
        <v>237</v>
      </c>
      <c r="B588" s="2"/>
      <c r="C588" s="1"/>
      <c r="D588" s="1"/>
      <c r="E588" s="1"/>
      <c r="F588" s="3"/>
      <c r="G588" s="3"/>
      <c r="H588" s="1"/>
    </row>
    <row r="589" spans="1:8" ht="12.75" customHeight="1" x14ac:dyDescent="0.25">
      <c r="A589" s="39" t="s">
        <v>238</v>
      </c>
      <c r="B589" s="2"/>
      <c r="C589" s="1"/>
      <c r="D589" s="1"/>
      <c r="E589" s="1"/>
      <c r="F589" s="3"/>
      <c r="G589" s="3"/>
      <c r="H589" s="1"/>
    </row>
  </sheetData>
  <pageMargins left="0.62992125984251968" right="0.23622047244094491" top="0.55118110236220474" bottom="0.39370078740157483" header="0.31496062992125984" footer="0.19685039370078741"/>
  <pageSetup paperSize="9" scale="95" fitToHeight="0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List1!Ispis_naslova</vt:lpstr>
      <vt:lpstr>List1!Podrucje_ispisa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mfkor</cp:lastModifiedBy>
  <cp:lastPrinted>2017-08-21T14:09:29Z</cp:lastPrinted>
  <dcterms:created xsi:type="dcterms:W3CDTF">2017-08-21T13:59:46Z</dcterms:created>
  <dcterms:modified xsi:type="dcterms:W3CDTF">2017-10-16T13:43:15Z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Izvještaj za siječanj-svibanj 2017..xlsx</vt:lpwstr>
  </property>
</Properties>
</file>